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04"/>
  <workbookPr defaultThemeVersion="166925"/>
  <mc:AlternateContent xmlns:mc="http://schemas.openxmlformats.org/markup-compatibility/2006">
    <mc:Choice Requires="x15">
      <x15ac:absPath xmlns:x15ac="http://schemas.microsoft.com/office/spreadsheetml/2010/11/ac" url="https://cimspa.sharepoint.com/sites/CIMSPAEducation/Shared Documents/5. Endorsements/7. Mapping Documents/New Mapping Docs/Occupations/"/>
    </mc:Choice>
  </mc:AlternateContent>
  <xr:revisionPtr revIDLastSave="51" documentId="8_{A1B25A34-BB02-46BA-8912-5051579A8CDB}" xr6:coauthVersionLast="47" xr6:coauthVersionMax="47" xr10:uidLastSave="{DA9C21B8-99B2-4DBC-8EEF-0943AE24EF0E}"/>
  <bookViews>
    <workbookView xWindow="-28920" yWindow="-120" windowWidth="29040" windowHeight="15720" xr2:uid="{A28DFB68-0578-4E97-9E84-47FD3943123C}"/>
  </bookViews>
  <sheets>
    <sheet name="Guidance" sheetId="14" r:id="rId1"/>
    <sheet name="Mapping Template" sheetId="2" r:id="rId2"/>
    <sheet name="Mapping results" sheetId="5" state="hidden" r:id="rId3"/>
    <sheet name="Feedback" sheetId="3" state="hidden" r:id="rId4"/>
    <sheet name="Workings out" sheetId="4" state="hidden"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7" i="4" l="1"/>
  <c r="B13" i="4"/>
  <c r="B14" i="4"/>
  <c r="B15" i="4"/>
  <c r="B16" i="4"/>
  <c r="B17" i="4"/>
  <c r="B18" i="4"/>
  <c r="B19" i="4"/>
  <c r="B20" i="4"/>
  <c r="B21" i="4"/>
  <c r="B22" i="4"/>
  <c r="B23" i="4"/>
  <c r="B24" i="4"/>
  <c r="B25" i="4"/>
  <c r="B26" i="4"/>
  <c r="U6" i="4"/>
  <c r="U7" i="4"/>
  <c r="U8" i="4"/>
  <c r="U9" i="4"/>
  <c r="U10" i="4"/>
  <c r="U5" i="4"/>
  <c r="T6" i="4"/>
  <c r="T7" i="4"/>
  <c r="T8" i="4"/>
  <c r="T9" i="4"/>
  <c r="T10" i="4"/>
  <c r="T5" i="4"/>
  <c r="S6" i="4"/>
  <c r="S7" i="4"/>
  <c r="S8" i="4"/>
  <c r="S5" i="4"/>
  <c r="R6" i="4"/>
  <c r="R7" i="4"/>
  <c r="R8" i="4"/>
  <c r="R9" i="4"/>
  <c r="R10" i="4"/>
  <c r="R11" i="4"/>
  <c r="R5" i="4"/>
  <c r="Q6" i="4"/>
  <c r="Q5" i="4"/>
  <c r="P6" i="4"/>
  <c r="P7" i="4"/>
  <c r="P8" i="4"/>
  <c r="P9" i="4"/>
  <c r="P10" i="4"/>
  <c r="P11" i="4"/>
  <c r="P5" i="4"/>
  <c r="O6" i="4"/>
  <c r="O7" i="4"/>
  <c r="O8" i="4"/>
  <c r="O9" i="4"/>
  <c r="O5" i="4"/>
  <c r="N6" i="4"/>
  <c r="N7" i="4"/>
  <c r="N8" i="4"/>
  <c r="N9" i="4"/>
  <c r="N10" i="4"/>
  <c r="N11" i="4"/>
  <c r="N12" i="4"/>
  <c r="N5" i="4"/>
  <c r="M6" i="4"/>
  <c r="M7" i="4"/>
  <c r="M8" i="4"/>
  <c r="M5" i="4"/>
  <c r="L6" i="4"/>
  <c r="L7" i="4"/>
  <c r="L8" i="4"/>
  <c r="L9" i="4"/>
  <c r="L10" i="4"/>
  <c r="L11" i="4"/>
  <c r="L12" i="4"/>
  <c r="L5" i="4"/>
  <c r="K6" i="4"/>
  <c r="K7" i="4"/>
  <c r="K8" i="4"/>
  <c r="K9" i="4"/>
  <c r="K10" i="4"/>
  <c r="K11" i="4"/>
  <c r="K5" i="4"/>
  <c r="J6" i="4"/>
  <c r="J7" i="4"/>
  <c r="J8" i="4"/>
  <c r="J9" i="4"/>
  <c r="J10" i="4"/>
  <c r="J11" i="4"/>
  <c r="J12" i="4"/>
  <c r="J13" i="4"/>
  <c r="J5" i="4"/>
  <c r="I5" i="4"/>
  <c r="L88" i="2" s="1"/>
  <c r="H6" i="4"/>
  <c r="H7" i="4"/>
  <c r="H8" i="4"/>
  <c r="H9" i="4"/>
  <c r="H5" i="4"/>
  <c r="G6" i="4"/>
  <c r="G7" i="4"/>
  <c r="G8" i="4"/>
  <c r="G9" i="4"/>
  <c r="G5" i="4"/>
  <c r="F6" i="4"/>
  <c r="F7" i="4"/>
  <c r="F8" i="4"/>
  <c r="F9" i="4"/>
  <c r="F5" i="4"/>
  <c r="E6" i="4"/>
  <c r="E7" i="4"/>
  <c r="E8" i="4"/>
  <c r="E9" i="4"/>
  <c r="E10" i="4"/>
  <c r="E11" i="4"/>
  <c r="E12" i="4"/>
  <c r="E13" i="4"/>
  <c r="E14" i="4"/>
  <c r="E5" i="4"/>
  <c r="D26" i="4"/>
  <c r="D6" i="4"/>
  <c r="D7" i="4"/>
  <c r="D8" i="4"/>
  <c r="D9" i="4"/>
  <c r="D10" i="4"/>
  <c r="D11" i="4"/>
  <c r="D12" i="4"/>
  <c r="D13" i="4"/>
  <c r="D14" i="4"/>
  <c r="D15" i="4"/>
  <c r="D16" i="4"/>
  <c r="D17" i="4"/>
  <c r="D18" i="4"/>
  <c r="D19" i="4"/>
  <c r="D20" i="4"/>
  <c r="D21" i="4"/>
  <c r="D22" i="4"/>
  <c r="D23" i="4"/>
  <c r="D24" i="4"/>
  <c r="D25" i="4"/>
  <c r="D5" i="4"/>
  <c r="C6" i="4"/>
  <c r="C7" i="4"/>
  <c r="C8" i="4"/>
  <c r="C9" i="4"/>
  <c r="C10" i="4"/>
  <c r="C5" i="4"/>
  <c r="B6" i="4"/>
  <c r="B7" i="4"/>
  <c r="B8" i="4"/>
  <c r="B9" i="4"/>
  <c r="B10" i="4"/>
  <c r="B11" i="4"/>
  <c r="B12" i="4"/>
  <c r="B5" i="4"/>
  <c r="H21" i="5"/>
  <c r="H16" i="5"/>
  <c r="H4" i="5"/>
  <c r="E23" i="5"/>
  <c r="H17" i="5" s="1"/>
  <c r="D23" i="5"/>
  <c r="F22" i="5"/>
  <c r="F21" i="5"/>
  <c r="F20" i="5"/>
  <c r="F19" i="5"/>
  <c r="F18" i="5"/>
  <c r="F17" i="5"/>
  <c r="K172" i="2"/>
  <c r="K173" i="2"/>
  <c r="K171" i="2"/>
  <c r="K168" i="2" a="1"/>
  <c r="K168" i="2" s="1"/>
  <c r="K166" i="2"/>
  <c r="K163" i="2"/>
  <c r="K162" i="2"/>
  <c r="K164" i="2"/>
  <c r="K165" i="2"/>
  <c r="K161" i="2"/>
  <c r="K157" i="2" a="1"/>
  <c r="K157" i="2" s="1"/>
  <c r="K156" i="2"/>
  <c r="K148" i="2" a="1"/>
  <c r="K148" i="2" s="1"/>
  <c r="K152" i="2" a="1"/>
  <c r="K152" i="2" s="1"/>
  <c r="K145" i="2" a="1"/>
  <c r="K145" i="2" s="1"/>
  <c r="K141" i="2" a="1"/>
  <c r="K141" i="2" s="1"/>
  <c r="K137" i="2" a="1"/>
  <c r="K137" i="2" s="1"/>
  <c r="K131" i="2" a="1"/>
  <c r="K131" i="2" s="1"/>
  <c r="K128" i="2" a="1"/>
  <c r="K128" i="2" s="1"/>
  <c r="K125" i="2" a="1"/>
  <c r="K125" i="2" s="1"/>
  <c r="K122" i="2" a="1"/>
  <c r="K122" i="2" s="1"/>
  <c r="K120" i="2" a="1"/>
  <c r="K120" i="2" s="1"/>
  <c r="K117" i="2" a="1"/>
  <c r="K117" i="2" s="1"/>
  <c r="K112" i="2" a="1"/>
  <c r="K112" i="2" s="1"/>
  <c r="K110" i="2" a="1"/>
  <c r="K110" i="2" s="1"/>
  <c r="K108" i="2" a="1"/>
  <c r="K108" i="2" s="1"/>
  <c r="K104" i="2" a="1"/>
  <c r="K104" i="2" s="1"/>
  <c r="K100" i="2" a="1"/>
  <c r="K100" i="2" s="1"/>
  <c r="K98" i="2"/>
  <c r="K94" i="2" a="1"/>
  <c r="K94" i="2" s="1"/>
  <c r="K90" i="2" a="1"/>
  <c r="K90" i="2" s="1"/>
  <c r="K88" i="2" a="1"/>
  <c r="K88" i="2" s="1"/>
  <c r="K86" i="2"/>
  <c r="K85" i="2"/>
  <c r="K82" i="2" a="1"/>
  <c r="K82" i="2" s="1"/>
  <c r="K76" i="2" a="1"/>
  <c r="K76" i="2" s="1"/>
  <c r="K66" i="2" a="1"/>
  <c r="K66" i="2" s="1"/>
  <c r="K65" i="2"/>
  <c r="K63" i="2" a="1"/>
  <c r="K63" i="2" s="1"/>
  <c r="K59" i="2" a="1"/>
  <c r="K59" i="2" s="1"/>
  <c r="K54" i="2" a="1"/>
  <c r="K54" i="2" s="1"/>
  <c r="K50" i="2" a="1"/>
  <c r="K50" i="2" s="1"/>
  <c r="K44" i="2" a="1"/>
  <c r="K44" i="2" s="1"/>
  <c r="K42" i="2" a="1"/>
  <c r="K42" i="2" s="1"/>
  <c r="K36" i="2" a="1"/>
  <c r="K36" i="2" s="1"/>
  <c r="K40" i="2" a="1"/>
  <c r="K40" i="2" s="1"/>
  <c r="K34" i="2"/>
  <c r="K33" i="2"/>
  <c r="K32" i="2" a="1"/>
  <c r="K32" i="2" s="1"/>
  <c r="K29" i="2" a="1"/>
  <c r="K29" i="2" s="1"/>
  <c r="K25" i="2" a="1"/>
  <c r="K25" i="2" s="1"/>
  <c r="K23" i="2" a="1"/>
  <c r="K23" i="2" s="1"/>
  <c r="K13" i="2" a="1"/>
  <c r="K13" i="2" s="1"/>
  <c r="K5" i="2" a="1"/>
  <c r="K5" i="2" s="1"/>
  <c r="L5" i="2" l="1"/>
  <c r="L161" i="2"/>
  <c r="G21" i="5" s="1"/>
  <c r="I21" i="5" s="1"/>
  <c r="L156" i="2"/>
  <c r="G20" i="5" s="1"/>
  <c r="L148" i="2"/>
  <c r="G19" i="5" s="1"/>
  <c r="L122" i="2"/>
  <c r="G15" i="5" s="1"/>
  <c r="L29" i="2"/>
  <c r="L145" i="2"/>
  <c r="G18" i="5" s="1"/>
  <c r="L59" i="2"/>
  <c r="L36" i="2"/>
  <c r="L108" i="2"/>
  <c r="L168" i="2"/>
  <c r="G22" i="5" s="1"/>
  <c r="L70" i="2"/>
  <c r="L117" i="2"/>
  <c r="L90" i="2"/>
  <c r="G11" i="5" s="1"/>
  <c r="L131" i="2"/>
  <c r="L82" i="2"/>
  <c r="L100" i="2"/>
  <c r="L137" i="2"/>
  <c r="G17" i="5" s="1"/>
  <c r="I17" i="5" s="1"/>
  <c r="L76" i="2"/>
  <c r="H22" i="5"/>
  <c r="H20" i="5"/>
  <c r="H19" i="5"/>
  <c r="H18" i="5"/>
  <c r="H14" i="5"/>
  <c r="K70" i="2"/>
  <c r="F16" i="5"/>
  <c r="F15" i="5"/>
  <c r="F14" i="5"/>
  <c r="F13" i="5"/>
  <c r="F12" i="5"/>
  <c r="F11" i="5"/>
  <c r="F10" i="5"/>
  <c r="F9" i="5"/>
  <c r="F8" i="5"/>
  <c r="F7" i="5"/>
  <c r="F5" i="5"/>
  <c r="F6" i="5"/>
  <c r="F4" i="5"/>
  <c r="F3" i="5"/>
  <c r="I20" i="5" l="1"/>
  <c r="I19" i="5"/>
  <c r="I18" i="5"/>
  <c r="I22" i="5"/>
  <c r="H8" i="5"/>
  <c r="H15" i="5"/>
  <c r="I15" i="5" s="1"/>
  <c r="H7" i="5"/>
  <c r="H9" i="5"/>
  <c r="G13" i="5"/>
  <c r="I13" i="5" s="1"/>
  <c r="G6" i="5"/>
  <c r="G8" i="5"/>
  <c r="H3" i="5"/>
  <c r="H23" i="5" s="1"/>
  <c r="H11" i="5"/>
  <c r="H12" i="5"/>
  <c r="H5" i="5"/>
  <c r="H13" i="5"/>
  <c r="H10" i="5"/>
  <c r="H6" i="5"/>
  <c r="G4" i="5"/>
  <c r="G7" i="5"/>
  <c r="G10" i="5"/>
  <c r="G9" i="5"/>
  <c r="I9" i="5" l="1"/>
  <c r="I7" i="5"/>
  <c r="I4" i="5"/>
  <c r="I8" i="5"/>
  <c r="I6" i="5"/>
  <c r="I11" i="5"/>
  <c r="G5" i="5"/>
  <c r="I5" i="5" s="1"/>
  <c r="G12" i="5"/>
  <c r="I12" i="5" s="1"/>
  <c r="I10" i="5"/>
  <c r="G14" i="5"/>
  <c r="I14" i="5" s="1"/>
  <c r="G16" i="5"/>
  <c r="I16" i="5" s="1"/>
  <c r="G3" i="5"/>
  <c r="I3" i="5" l="1"/>
  <c r="I23"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tc={1D476CCD-61A8-4699-A1A5-FB4BC9300985}</author>
  </authors>
  <commentList>
    <comment ref="K25" authorId="0" shapeId="0" xr:uid="{1D476CCD-61A8-4699-A1A5-FB4BC9300985}">
      <text>
        <t>[Threaded comment]
Your version of Excel allows you to read this threaded comment; however, any edits to it will get removed if the file is opened in a newer version of Excel. Learn more: https://go.microsoft.com/fwlink/?linkid=870924
Comment:
    This is a problem - can we figure out how to add third option of not mapped?</t>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<sst xmlns="http://schemas.openxmlformats.org/spreadsheetml/2006/main" count="445" uniqueCount="361">
  <si>
    <t>Assessor Mapping Template</t>
  </si>
  <si>
    <t>Edition: V2.1</t>
  </si>
  <si>
    <t>Publication date: 22nd November 2024</t>
  </si>
  <si>
    <t>Mapping Guidance - you are here!</t>
  </si>
  <si>
    <t>Mapping template to reference and evidence where the professional standard is being met by the course/ participant/ qualification</t>
  </si>
  <si>
    <t>N.B. Examples (e.g.) are given within the LDRs to provide an overview of the knowledge and skills most relevant to the role. It is not mandatory to assess learners against 100% of the examples provided, however, sufficient coverage to ensure occupational competence on achievement must be ensured. This will be reviewed as part of the CIMSPA endorsement process. </t>
  </si>
  <si>
    <t xml:space="preserve">For non-regulated qualifications (CPD), where an Education Partner does not meet the full CIMSPA professional standard, it is important to note, that the Education Partner must meet a full Knowledge or Skill LDR. For example, all three sections within K1.1 would need to evidenced for that LDR to partially map to the professional standard. </t>
  </si>
  <si>
    <r>
      <rPr>
        <sz val="12"/>
        <color theme="4" tint="-0.499984740745262"/>
        <rFont val="Poppins"/>
        <family val="3"/>
      </rPr>
      <t>For further information around product development guidance, please refer to the professional standard within the professional standard library;</t>
    </r>
    <r>
      <rPr>
        <u/>
        <sz val="12"/>
        <color theme="10"/>
        <rFont val="Poppins"/>
        <family val="3"/>
      </rPr>
      <t xml:space="preserve"> https://www.cimspa.co.uk/education-training/professional-standards/professional-standards-library/ </t>
    </r>
  </si>
  <si>
    <r>
      <rPr>
        <sz val="12"/>
        <color rgb="FF002060"/>
        <rFont val="Poppins"/>
        <family val="3"/>
      </rPr>
      <t>Alternatively, please view our CIMPSA Partner Endorsement Guide;</t>
    </r>
    <r>
      <rPr>
        <u/>
        <sz val="12"/>
        <color theme="10"/>
        <rFont val="Poppins"/>
        <family val="3"/>
      </rPr>
      <t xml:space="preserve">https://cimspa.co.uk/education-training/endorsement/ </t>
    </r>
  </si>
  <si>
    <t xml:space="preserve">Revision History </t>
  </si>
  <si>
    <t>Version</t>
  </si>
  <si>
    <t xml:space="preserve">Name &amp; Role </t>
  </si>
  <si>
    <t>Signature &amp; Date</t>
  </si>
  <si>
    <t>Reason for Change</t>
  </si>
  <si>
    <t>c</t>
  </si>
  <si>
    <t>V2.1</t>
  </si>
  <si>
    <t>Aidan Riley Education Officer</t>
  </si>
  <si>
    <t>AR 19/11/24</t>
  </si>
  <si>
    <t xml:space="preserve">Update to general formatting &amp; implementation of conditional formating to streamline moderator feedback. </t>
  </si>
  <si>
    <r>
      <rPr>
        <b/>
        <sz val="9"/>
        <color rgb="FFA5DAEC"/>
        <rFont val="Poppins"/>
        <family val="3"/>
      </rPr>
      <t xml:space="preserve">                                 E </t>
    </r>
    <r>
      <rPr>
        <sz val="9"/>
        <color rgb="FF12326E"/>
        <rFont val="Poppins"/>
        <family val="3"/>
      </rPr>
      <t xml:space="preserve">endorsements@cimspa.co.uk   </t>
    </r>
    <r>
      <rPr>
        <b/>
        <sz val="9"/>
        <color rgb="FFA5DAEC"/>
        <rFont val="Poppins"/>
        <family val="3"/>
      </rPr>
      <t xml:space="preserve">T </t>
    </r>
    <r>
      <rPr>
        <sz val="9"/>
        <color rgb="FF12326E"/>
        <rFont val="Poppins"/>
        <family val="3"/>
      </rPr>
      <t xml:space="preserve">03438 360200   </t>
    </r>
    <r>
      <rPr>
        <b/>
        <sz val="9"/>
        <color rgb="FFA5DAEC"/>
        <rFont val="Poppins"/>
        <family val="3"/>
      </rPr>
      <t>W</t>
    </r>
    <r>
      <rPr>
        <sz val="9"/>
        <color rgb="FF12326E"/>
        <rFont val="Poppins"/>
        <family val="3"/>
      </rPr>
      <t xml:space="preserve"> www.cimspa.co.uk                  </t>
    </r>
  </si>
  <si>
    <t xml:space="preserve">Chartered Institute for the Management of Sport and Physical Activity,  </t>
  </si>
  <si>
    <t>SportPark Loughborough University, 3 Oakwood Drive, Loughborough, Leicestershire LE11 3QF</t>
  </si>
  <si>
    <t>Incorporated by Royal Charter      Charity Registration No. 1144545</t>
  </si>
  <si>
    <r>
      <t xml:space="preserve">Education Product Title: </t>
    </r>
    <r>
      <rPr>
        <b/>
        <sz val="11"/>
        <color theme="5"/>
        <rFont val="Poppins"/>
        <family val="3"/>
      </rPr>
      <t>INSERT HERE</t>
    </r>
  </si>
  <si>
    <t>Professional Standard: Assessor</t>
  </si>
  <si>
    <t>Partner Mapping Section</t>
  </si>
  <si>
    <t>Moderator Feedback Section</t>
  </si>
  <si>
    <t>IV Feedback Section</t>
  </si>
  <si>
    <t>Topic</t>
  </si>
  <si>
    <t xml:space="preserve">Competency </t>
  </si>
  <si>
    <t>Learning Outcome(s)</t>
  </si>
  <si>
    <t>Evidence (sign post to SOW / course specification / supporting documents)</t>
  </si>
  <si>
    <t>Assessment Method</t>
  </si>
  <si>
    <t>Further Comments (expand on evidence within column E)</t>
  </si>
  <si>
    <r>
      <t>Response to Moderator Feedback Section (secon</t>
    </r>
    <r>
      <rPr>
        <b/>
        <sz val="11"/>
        <color theme="4" tint="-0.499984740745262"/>
        <rFont val="Poppins"/>
        <family val="3"/>
      </rPr>
      <t>d review evidence - if applicable</t>
    </r>
    <r>
      <rPr>
        <b/>
        <sz val="11"/>
        <color rgb="FF12326E"/>
        <rFont val="Poppins"/>
        <family val="3"/>
      </rPr>
      <t>)</t>
    </r>
  </si>
  <si>
    <t>Score</t>
  </si>
  <si>
    <t>Mapping to point</t>
  </si>
  <si>
    <t xml:space="preserve">% mapped to section </t>
  </si>
  <si>
    <t xml:space="preserve">Moderator comments  </t>
  </si>
  <si>
    <t>General Feedback (first review)</t>
  </si>
  <si>
    <t>General Feedback (second review - if applicable)</t>
  </si>
  <si>
    <t>IV Comments</t>
  </si>
  <si>
    <t xml:space="preserve">1. Maximising the learner experience </t>
  </si>
  <si>
    <t>Ref </t>
  </si>
  <si>
    <t>Knowledge and understanding (K&amp;U):</t>
  </si>
  <si>
    <t>An Asessor must:</t>
  </si>
  <si>
    <t>K1.1 </t>
  </si>
  <si>
    <t>Learner needs</t>
  </si>
  <si>
    <t>·     Know who the learners are as people, identify the context they are working in, also any access or requirements they may have to ensure this is an accessible and inclusive opportunity. </t>
  </si>
  <si>
    <t>·     Know the context of the organisations that the learners work in/ for.</t>
  </si>
  <si>
    <t>·     Know the local demographics of their organisation’s learners.</t>
  </si>
  <si>
    <t>·     Know how local demographics affect the teaching and learning offer.</t>
  </si>
  <si>
    <t>·     Know the importance of and benefits of being equitable when engaging as well and being accessible and approachable.</t>
  </si>
  <si>
    <t>·     Know the learners’ expectations and aspirations within the teaching and learning environment.</t>
  </si>
  <si>
    <t>·     Know how to build social support and inclusion within the teaching and learning environment.</t>
  </si>
  <si>
    <t>·     Know how to obtain feedback to support learner retention.</t>
  </si>
  <si>
    <t>K1.2 </t>
  </si>
  <si>
    <t>Learner engagement</t>
  </si>
  <si>
    <t>·     Know the different methods to engage with learners.</t>
  </si>
  <si>
    <t>·     Know the behaviour management strategies to support ongoing learner engagement.</t>
  </si>
  <si>
    <t>·     Know learning and assessment theories to support personalised learning.</t>
  </si>
  <si>
    <t>·     Know the different types of conflict and how to manage them.</t>
  </si>
  <si>
    <t>·     Know the different methods to build rapport in order to maximise the learner experience.</t>
  </si>
  <si>
    <t>·     Know how to promote the safe and enjoyable use of the teaching and learning environment.</t>
  </si>
  <si>
    <t>·     Know the importance of being accessible and approachable to learners.</t>
  </si>
  <si>
    <t>·     Know the typical learner journey in the teaching and learning environment.</t>
  </si>
  <si>
    <t>·     Know how to present themselves in a professional and approachable manner in line with organisational standards.</t>
  </si>
  <si>
    <t>·     Know the importance of learner retention and how to influence this.</t>
  </si>
  <si>
    <t>K1.3 </t>
  </si>
  <si>
    <t>Communication</t>
  </si>
  <si>
    <t>·     Know different communication techniques and how to use and adapt them: observation/ non-verbal techniques/ body language, open/ closed questioning, active listening</t>
  </si>
  <si>
    <t>·     Know how to adapt communication methods to meet the needs of learners from differing backgrounds, cultures, sport/activity experience, impairments/disabilities.</t>
  </si>
  <si>
    <t>K1.4 </t>
  </si>
  <si>
    <t>Participant feedback</t>
  </si>
  <si>
    <t>·     Know the different methods to obtain learner feedback and channels of recording and reporting in line with organisational procedures.</t>
  </si>
  <si>
    <t>·     Know the feedback cycle.</t>
  </si>
  <si>
    <t>·     Know the impact of the Assessor’s role on the learner experience.</t>
  </si>
  <si>
    <t>Skills: </t>
  </si>
  <si>
    <t>An Assessor must be able to:</t>
  </si>
  <si>
    <t>S1.1 </t>
  </si>
  <si>
    <t>·     Demonstrate learner engagement at different stages of the assessment process: e.g. pre, during and post.</t>
  </si>
  <si>
    <t>·     Implement behaviour management strategies to support ongoing participant engagement.</t>
  </si>
  <si>
    <t>·     Apply learning theories to support personalised learning.</t>
  </si>
  <si>
    <t>S1.2 </t>
  </si>
  <si>
    <t>Develop rapport with learners</t>
  </si>
  <si>
    <t>·     Develop rapport with learners in a friendly and approachable manner; demonstrating that equality and diversity are present.</t>
  </si>
  <si>
    <t>S1.3 </t>
  </si>
  <si>
    <t>Professional demeanour</t>
  </si>
  <si>
    <t>·     Demonstrate a professional demeanour: e.g. personal attributes and positive first impressions.</t>
  </si>
  <si>
    <t>S1.4 </t>
  </si>
  <si>
    <t>·     Demonstrate inclusive communication methods appropriate to the learner.</t>
  </si>
  <si>
    <t>2. Principles and practices for assessment</t>
  </si>
  <si>
    <t>K&amp;U</t>
  </si>
  <si>
    <t xml:space="preserve">An Assessor must: </t>
  </si>
  <si>
    <t>K2.1</t>
  </si>
  <si>
    <t>Principles and purpose</t>
  </si>
  <si>
    <t>·     Know the assessment principles and strategies used with individuals and groups and the rationale for them.</t>
  </si>
  <si>
    <t>·     Know the objectives and benefits of assessment for learners and organisations.</t>
  </si>
  <si>
    <t>·     Know the different environments for assessment in relation to different learner and organisational needs.</t>
  </si>
  <si>
    <t>·     Know how to ensure learning is inclusive and promotes engagement through inclusion and equality.</t>
  </si>
  <si>
    <t>K2.2 </t>
  </si>
  <si>
    <t>Assessment cycle</t>
  </si>
  <si>
    <t>·     Know the assessment and development cycle.</t>
  </si>
  <si>
    <t>·     Know the role and importance of each phase of the assessment and development cycle and how they are used to enhance the learning experience.</t>
  </si>
  <si>
    <t>K2.3</t>
  </si>
  <si>
    <t>Individuals</t>
  </si>
  <si>
    <t>·     Know how individuals can be assessed.</t>
  </si>
  <si>
    <t>·     Know the different theories of assessment in relation to own practice and content.</t>
  </si>
  <si>
    <t>K2.4</t>
  </si>
  <si>
    <t>Needs of learners</t>
  </si>
  <si>
    <t>·     Know the needs of learners in relation to assessment and development.</t>
  </si>
  <si>
    <t>·     Know how to evaluate the needs of different types of learners.</t>
  </si>
  <si>
    <t>·     Know the advantages and disadvantages of adapting assessment activities to meet needs and preferences of learners.</t>
  </si>
  <si>
    <t>·     Know the importance of engaging learners in planning, managing and reviewing their own learning.</t>
  </si>
  <si>
    <t>·     Know the importance of adapting assessments to ensure equality and fair treatment of learners and to support learners that require additional support.</t>
  </si>
  <si>
    <t>·     Know the dispensation that might be needed to support the learner to learn effectively.</t>
  </si>
  <si>
    <t>K2.5</t>
  </si>
  <si>
    <t>Roles and responsibilities</t>
  </si>
  <si>
    <t>·     Know the roles and responsibilities of the assessor.</t>
  </si>
  <si>
    <t>·     Know own roles and responsibilities in relation to assessment and development.</t>
  </si>
  <si>
    <t>·     Know the points of referral to meet the potential needs of learners.</t>
  </si>
  <si>
    <t>·     Know the assessor’s role in quality improvement of teaching, learning and development.</t>
  </si>
  <si>
    <t>K2.6</t>
  </si>
  <si>
    <t>Legislation</t>
  </si>
  <si>
    <t>·     Know the legislative and organisational requirements and benefits in relation to assessment.</t>
  </si>
  <si>
    <t>·     Know the learner rights in relation to equality, diversity and inclusion.</t>
  </si>
  <si>
    <t>·     Know what the assessor’s responsibility for safety and security of learners from an organisational perspective.</t>
  </si>
  <si>
    <t>·     Know the purpose and limits of confidentiality in relation to learners and the organisation.</t>
  </si>
  <si>
    <t>S2.1 </t>
  </si>
  <si>
    <t>Strategies</t>
  </si>
  <si>
    <t>·     Evaluate assessing and development principles and strategies used with individual learners and learners in groups.</t>
  </si>
  <si>
    <t>·     Evaluate the objectives and benefits of assessing and development for learners and organisations.</t>
  </si>
  <si>
    <t>·     Critically evaluate different environments for assessing and development in relation to different learner and organisational needs.</t>
  </si>
  <si>
    <t>·     Evaluate why assessing and development programmes and activities must be managed to meet learner needs.</t>
  </si>
  <si>
    <t>Development cycle</t>
  </si>
  <si>
    <t>·     Evaluate the role and importance of each phase of the assessing and development cycle.</t>
  </si>
  <si>
    <t>·     Analyse how different phases of the teaching, learning and development cycle are used to enhance the learner experience.</t>
  </si>
  <si>
    <t>S2.2 </t>
  </si>
  <si>
    <t>Theories</t>
  </si>
  <si>
    <t>·     Evaluate different theories of assessing in relation to own practice and context.</t>
  </si>
  <si>
    <t>Learners</t>
  </si>
  <si>
    <t>·     Evaluate the needs of different types of learners.</t>
  </si>
  <si>
    <t>·     Evaluate the advantages and disadvantages of adapting assessing and development activities to meet the needs and preferences of learners.</t>
  </si>
  <si>
    <t>·     Evaluate the impact of engaging learners in planning, managing and reviewing their own learning from the assessment.</t>
  </si>
  <si>
    <t>3. Assessment methods</t>
  </si>
  <si>
    <t>K3.1 </t>
  </si>
  <si>
    <t>Different types of assessment methods</t>
  </si>
  <si>
    <t>·     Know the advantages and disadvantages of a range of assessment methods.</t>
  </si>
  <si>
    <t>·     Know the individual learner needs and the assessment methods that can be used to support them.</t>
  </si>
  <si>
    <t>·     Know the different adaptions learners may use to complete standard assessments.</t>
  </si>
  <si>
    <t>·     Know how to assess alternative formats e.g., video, audio.</t>
  </si>
  <si>
    <t>·     Know how to identify and map assessment criteria to the relevant levels and standards.</t>
  </si>
  <si>
    <t>S3.3 </t>
  </si>
  <si>
    <t xml:space="preserve">4. Industry legislation and guidance </t>
  </si>
  <si>
    <t>K4.1 </t>
  </si>
  <si>
    <t>Legislation and regulation</t>
  </si>
  <si>
    <t>·     Know the relevant industry policies, procedures and legislation relating to the assessment of skills, knowledge and understanding, including those for health, safety and welfare.</t>
  </si>
  <si>
    <t>·     Know key legal and regulatory requirements e.g. equality act, health and safety at work act, safeguarding and safe supervision of children and vulnerable adults, and data protection.</t>
  </si>
  <si>
    <t>·     Know the regulations and requirements relevant to the assessment in own area of practice.</t>
  </si>
  <si>
    <t>K4.2 </t>
  </si>
  <si>
    <t xml:space="preserve">Organisation policies and procedures  </t>
  </si>
  <si>
    <t>·     Know an organisation’s policies and procedures e.g. risk assessments, safeguarding, equality and diversity, data protection, accident reporting.</t>
  </si>
  <si>
    <t>K4.3 </t>
  </si>
  <si>
    <t>Sector guidance</t>
  </si>
  <si>
    <t>·     Know the sector guidance: e.g., sector bodies, Health and Safety Executive, Sport Councils.</t>
  </si>
  <si>
    <t>S4.1 </t>
  </si>
  <si>
    <t>·     Follow relevant industry policies, procedures and legislation relating to the assessment of skills, knowledge and understanding, including those for health, safety and welfare.</t>
  </si>
  <si>
    <t>5. Planning assessment</t>
  </si>
  <si>
    <t>K5.1 </t>
  </si>
  <si>
    <t>Plan for assessment</t>
  </si>
  <si>
    <t>·     Know the key factors to consider when planning assessment in authentic environments.</t>
  </si>
  <si>
    <t>·     Know the benefits of using a holistic approach to assessment.</t>
  </si>
  <si>
    <t>·     Know how to plan a holistic approach to assessment.</t>
  </si>
  <si>
    <t>·     Know how to minimise risks through the planning process.</t>
  </si>
  <si>
    <t>K5.2 </t>
  </si>
  <si>
    <t>Involve the learners in the planning process</t>
  </si>
  <si>
    <t>·     Know the importance of involving the learner and others in the assessment process.</t>
  </si>
  <si>
    <t>·     Know the types of information that should be made available to learners and others involved in the assessment process.</t>
  </si>
  <si>
    <t>·     Know how peer and self-assessment can be used effectively to promote learner involvement and personal responsibility in the assessment of learning.</t>
  </si>
  <si>
    <t>·     Know how assessment arrangements can be adapted to meet the needs of individual learners.</t>
  </si>
  <si>
    <t>K5.3</t>
  </si>
  <si>
    <t>Resources</t>
  </si>
  <si>
    <t>·     Know how to prepare resources and conditions for the assessment of vocational skills, knowledge and understanding.</t>
  </si>
  <si>
    <t>S5.1 </t>
  </si>
  <si>
    <t>Be able to plan for assessment</t>
  </si>
  <si>
    <t>·     Plan assessment of occupational competence based on the following methods: ­   observation of performance in the work environment
­   examining products of work
­   questioning the learner
­   discussing with the learner
­   use of others (witness testimony)
­   looking at learner statements
­   recognising prior learning</t>
  </si>
  <si>
    <t>·     Communicate the purpose, requirements and processes of assessing occupational competence to the learner.</t>
  </si>
  <si>
    <t>·     Plan the assessment of occupational competence to address learner needs and current achievements.</t>
  </si>
  <si>
    <t>·     Identify opportunities for holistic assessment.</t>
  </si>
  <si>
    <t>S5.2 </t>
  </si>
  <si>
    <t>Be able to prepare assessments</t>
  </si>
  <si>
    <t>·     Select methods to assess vocational skills, knowledge and understanding which address learner needs and meet assessment requirements in an authentic environment, including: ­   assessments of the learner in simulated environments
­   skills tests
­   oral and written questions
­   assignments
­   projects
­   case studies
­   recognising prior learning
­   requirements for assessment adaptions where required e.g BSL, Makaton</t>
  </si>
  <si>
    <t>·     Prepare resources and conditions for the assessment of vocational skills, knowledge and understanding.</t>
  </si>
  <si>
    <t>·     Communicate the purpose, requirements and processes of assessment of vocational skills, knowledge and understanding to learners.</t>
  </si>
  <si>
    <t>6. Assessment of learner</t>
  </si>
  <si>
    <t>K6.1 </t>
  </si>
  <si>
    <t>Conducting assessment</t>
  </si>
  <si>
    <t>·     Know how to conduct yourself before, during and after an assessment takes place.</t>
  </si>
  <si>
    <t>·     Know the importance of the readiness for the assessment to be undertaken e.g. assessment material.</t>
  </si>
  <si>
    <t>K6.2 </t>
  </si>
  <si>
    <t>Assessment evidence</t>
  </si>
  <si>
    <t>·     Know how to collect the right evidence for the assessment taking place e.g. learner records, observations.</t>
  </si>
  <si>
    <t>·     Know how to record assessment evidence using the appropriate method e.g. written, video recording, still images, observational field notes (processes of evidence related to any practicals or working with those possessing disabilities).</t>
  </si>
  <si>
    <t>K6.3 </t>
  </si>
  <si>
    <t>Assessment decisions</t>
  </si>
  <si>
    <t>·     Know whether evidence is: ­   sufficient
­   authentic
­   current
­   valid</t>
  </si>
  <si>
    <t>·     Know how to ensure that assessment decisions are: ­   made against specified criteria
­   valid
­   reliable</t>
  </si>
  <si>
    <t>·     Know the correct procedure for dealing with challenges to a judgement or decision in a live practical assessment or in workplace assessment.</t>
  </si>
  <si>
    <t>·     Know how to deal with learners that are not yet competent during the assessment.</t>
  </si>
  <si>
    <t>S6.1 </t>
  </si>
  <si>
    <t>·     Use valid, fair and reliable assessment methods including: ­   observation of performance
­   examining products of work
­   questioning the learner
­   discussing with the learner
­   use of others (witness testimony)
­   looking at learner statements
­   recognising prior learning</t>
  </si>
  <si>
    <t>·     Make assessment decisions of occupational competence against specified criteria.</t>
  </si>
  <si>
    <t>·     Manage learner expectations on unsuccessful assessments.</t>
  </si>
  <si>
    <t>S6.2</t>
  </si>
  <si>
    <t>Record assessment</t>
  </si>
  <si>
    <t>·     Appropriately record assessment decisions accurately and maintain then in accordance with legislative requirements.</t>
  </si>
  <si>
    <t>7. Feedback</t>
  </si>
  <si>
    <t>K7.1 </t>
  </si>
  <si>
    <t>Feedback</t>
  </si>
  <si>
    <t>·     Know different ways to give feedback within an assessment environment.</t>
  </si>
  <si>
    <t>·     Know how feedback and questioning contribute to the assessment process.</t>
  </si>
  <si>
    <t>·     Know when to provide feedback in a timely manner to the learner.</t>
  </si>
  <si>
    <t>K7.2 </t>
  </si>
  <si>
    <t>Obtaining feedback</t>
  </si>
  <si>
    <t>·     Know how to obtain feedback to support learner progression.</t>
  </si>
  <si>
    <t>·     Know the feedback cycle and how to utilise this.</t>
  </si>
  <si>
    <t>·     Know the importance of taking account of the learner feedback and contributing to the feedback on the learner performance.</t>
  </si>
  <si>
    <t>K7.3</t>
  </si>
  <si>
    <t>Sources of feedback</t>
  </si>
  <si>
    <t>·     How to identify valid sources of feedback from others to aid your review.</t>
  </si>
  <si>
    <t>·     Know how to utilise support staff e.g. other assessors, quality assurers.</t>
  </si>
  <si>
    <t>S7.1 </t>
  </si>
  <si>
    <t>Give feedback</t>
  </si>
  <si>
    <t>·     Provide feedback to learners in an accessible and appropriate format. E.g. written, verbal.</t>
  </si>
  <si>
    <t>·     Provide feedback to learners in relation to the assessment outcome.</t>
  </si>
  <si>
    <t>·     provide feedback that identifies any further implications for learning, assessment and progression.</t>
  </si>
  <si>
    <t>·     Provide and explain the purpose of different types of feedback to the learner to enable and enhance the learner’s reflection for further improvement on learning and/or assessment.</t>
  </si>
  <si>
    <t>·     Provide feedback to the organisation about the assessment process and learners feedback.</t>
  </si>
  <si>
    <t>8. Review assessment</t>
  </si>
  <si>
    <t>Ref</t>
  </si>
  <si>
    <t>K8.1</t>
  </si>
  <si>
    <t>Review assessment process</t>
  </si>
  <si>
    <t>·     Know how to appropriately review the assessment conducted: ­   resources
­   data collection
­   information before, during and post assessment</t>
  </si>
  <si>
    <t>·     Know how to support the learner to develop actions based on the feedback from the assessment.</t>
  </si>
  <si>
    <t>·     Know how to support the learner to implement any actions from the assessment.</t>
  </si>
  <si>
    <t>·     Know how to review own performance within the assessment.</t>
  </si>
  <si>
    <t>K8.2</t>
  </si>
  <si>
    <t>Barriers to develop</t>
  </si>
  <si>
    <t>·     Know the barriers that will stop the learner from progressing or achieving in assessment.</t>
  </si>
  <si>
    <t>·     Know where to signpost learners to the wider support network e.g. careers advice.</t>
  </si>
  <si>
    <t>·     Know how to support the learner to overcome barriers to assessments.</t>
  </si>
  <si>
    <t>Skills:</t>
  </si>
  <si>
    <t>S8.1</t>
  </si>
  <si>
    <t>·     Use the feedback from the learner to develop the assessment process.</t>
  </si>
  <si>
    <t>·     Reflect upon the assessment undertaken to improve own practice and the quality of assessment.</t>
  </si>
  <si>
    <t>9. Support quality improvement</t>
  </si>
  <si>
    <t>K9.1</t>
  </si>
  <si>
    <t>Quality assurance</t>
  </si>
  <si>
    <t>·     Know the importance of quality assurance in the assessment process.</t>
  </si>
  <si>
    <t>·     Know the quality assurance and standardisation procedures in own area of practice.</t>
  </si>
  <si>
    <t>·     Know the procedures to follow when there are disputes concerning assessment in own area of practice.</t>
  </si>
  <si>
    <t>·     Know how to work with tutors and internal quality assurers to ensure a smooth transition from classroom/workplace to assessment.</t>
  </si>
  <si>
    <t>K9.2</t>
  </si>
  <si>
    <t>Quality improvement</t>
  </si>
  <si>
    <t>·     Know the importance of using relevant and quality resources.</t>
  </si>
  <si>
    <t>·     Know the importance of keeping assessment resources up to date.</t>
  </si>
  <si>
    <t>·     Know who to contact to report any quality assurance concerns.</t>
  </si>
  <si>
    <t>S9.1</t>
  </si>
  <si>
    <t>Follow quality processes</t>
  </si>
  <si>
    <t>·     Follow standardisation procedures.</t>
  </si>
  <si>
    <t>S9.2</t>
  </si>
  <si>
    <t>·     Maintain records of the assessment of vocational skills, knowledge and understanding, its outcomes and learner progress.</t>
  </si>
  <si>
    <t>·     Make assessment information available to authorised colleagues as required.</t>
  </si>
  <si>
    <t>·     Follow procedures to maintain the confidentiality of assessment information.</t>
  </si>
  <si>
    <t>10. Professional practice</t>
  </si>
  <si>
    <t>K10.1</t>
  </si>
  <si>
    <t>Conduct</t>
  </si>
  <si>
    <t>·     Know how to conduct themselves and portray a professional image: e.g. respectful of participants and other professionals, positive, honest, empowering, motivating, trustworthy, committed, non-judgemental, consistent, a good role model, with professional personal conduct and integrity.</t>
  </si>
  <si>
    <t>K10.2</t>
  </si>
  <si>
    <t>Ethics</t>
  </si>
  <si>
    <t>·     Know the professional ethics related to own role: e.g. duty of care, professional membership, role boundaries/scope of practice and responsibilities, representation of skills, abilities, and knowledge, interface with other relevant professionals, business practices and professional code of conduct.</t>
  </si>
  <si>
    <t>K10.3</t>
  </si>
  <si>
    <t>Legislation and organisational procedures</t>
  </si>
  <si>
    <t>·     Know the current legislation and organisation procedures relevant to own role such as: data protection, participant confidentiality, conflict of interest, health and safety at work, disclosure and barring service procedures (DBS checks), safeguarding children and adults at risk, equality and diversity, personal liability insurance, reporting of injuries, first aid regulations, individual organisational policies and procedures.</t>
  </si>
  <si>
    <t>K10.4</t>
  </si>
  <si>
    <t>Good practice</t>
  </si>
  <si>
    <t>·     Know good practice regarding conduct, ethics, legislation and organisational procedures.</t>
  </si>
  <si>
    <t>K10.5</t>
  </si>
  <si>
    <t>Self-development</t>
  </si>
  <si>
    <t>·     Know the sources of support to develop themselves.</t>
  </si>
  <si>
    <t>K10.6</t>
  </si>
  <si>
    <t>Team development</t>
  </si>
  <si>
    <t>·     Know sources of support to assist colleagues.</t>
  </si>
  <si>
    <t>S10.1</t>
  </si>
  <si>
    <t>Responsibility and professional duty of care to participants</t>
  </si>
  <si>
    <t>·     Ensure participant safety and wellbeing at all times.</t>
  </si>
  <si>
    <t>·     Demonstrate compliance with relevant legal responsibilities: e.g. health and safety at work, equality and diversity, safeguarding, data protection, hazard identification, safe working practices, ethical and professional conduct).</t>
  </si>
  <si>
    <t>·     Demonstrate appropriate duty of care to participants.</t>
  </si>
  <si>
    <t>S10.2</t>
  </si>
  <si>
    <t>Clarify roles and responsibilities</t>
  </si>
  <si>
    <t>·     Demonstrate to the participant the Assessor’s role, responsibilities and limitations in providing assistance: e.g. scope of practice, duty of care.</t>
  </si>
  <si>
    <t>S10.3</t>
  </si>
  <si>
    <t>Developing self</t>
  </si>
  <si>
    <t>·     Demonstrate a commitment to their own ongoing development.</t>
  </si>
  <si>
    <t>S10.4</t>
  </si>
  <si>
    <t>Developing teams</t>
  </si>
  <si>
    <t>·     Demonstrate a commitment to developing a positive learning culture.</t>
  </si>
  <si>
    <r>
      <rPr>
        <b/>
        <sz val="14"/>
        <color rgb="FFF089B1"/>
        <rFont val="Calibri"/>
        <family val="2"/>
        <scheme val="minor"/>
      </rPr>
      <t>Mapping Breakdown</t>
    </r>
    <r>
      <rPr>
        <sz val="14"/>
        <color rgb="FFF089B1"/>
        <rFont val="Calibri"/>
        <family val="2"/>
        <scheme val="minor"/>
      </rPr>
      <t xml:space="preserve"> shows a breakdown of the percentage that your course has mapped to each sections knowledge and skills criteria, and the overall percentage that your course has mapped to the professional standard</t>
    </r>
  </si>
  <si>
    <t>Sections</t>
  </si>
  <si>
    <t>Specifications</t>
  </si>
  <si>
    <t>%worth of each section</t>
  </si>
  <si>
    <t>Total % covered of area</t>
  </si>
  <si>
    <t>Section % of total standard</t>
  </si>
  <si>
    <t>% covered of entire standard</t>
  </si>
  <si>
    <t>Knowledge</t>
  </si>
  <si>
    <t>Skills</t>
  </si>
  <si>
    <t>Totals</t>
  </si>
  <si>
    <t>Standardised feedback comments</t>
  </si>
  <si>
    <t>Assessment methods</t>
  </si>
  <si>
    <t>Comprehensive evidence</t>
  </si>
  <si>
    <t>Assignment</t>
  </si>
  <si>
    <t>Sufficient evidence</t>
  </si>
  <si>
    <t>Case study</t>
  </si>
  <si>
    <t>Further evidence required</t>
  </si>
  <si>
    <t>Dissertation</t>
  </si>
  <si>
    <t>Exam</t>
  </si>
  <si>
    <t>Written test</t>
  </si>
  <si>
    <t>Listening test</t>
  </si>
  <si>
    <t>Oral test</t>
  </si>
  <si>
    <t>Performance/ practical</t>
  </si>
  <si>
    <t>Portfolio</t>
  </si>
  <si>
    <t>Professional discussion</t>
  </si>
  <si>
    <t>Project</t>
  </si>
  <si>
    <t>Simulation</t>
  </si>
  <si>
    <t>Online test</t>
  </si>
  <si>
    <t>Attendence only</t>
  </si>
  <si>
    <t>Multiple</t>
  </si>
  <si>
    <t>Other</t>
  </si>
  <si>
    <t>Calculating the totally percentage of knowledge/ skill covered in each section</t>
  </si>
  <si>
    <t>K1</t>
  </si>
  <si>
    <t>S1</t>
  </si>
  <si>
    <t>K2</t>
  </si>
  <si>
    <t>S2</t>
  </si>
  <si>
    <t>K3</t>
  </si>
  <si>
    <t>S3</t>
  </si>
  <si>
    <t>K4</t>
  </si>
  <si>
    <t>S4</t>
  </si>
  <si>
    <t>K5</t>
  </si>
  <si>
    <t>S5</t>
  </si>
  <si>
    <t>K6</t>
  </si>
  <si>
    <t>S6</t>
  </si>
  <si>
    <t>K7</t>
  </si>
  <si>
    <t>S7</t>
  </si>
  <si>
    <t>K8</t>
  </si>
  <si>
    <t>S8</t>
  </si>
  <si>
    <t>K9</t>
  </si>
  <si>
    <t>S9</t>
  </si>
  <si>
    <t>K10</t>
  </si>
  <si>
    <t>S10</t>
  </si>
  <si>
    <t>% value</t>
  </si>
  <si>
    <t># spec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</si>
</sst>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font>
      <sz val="11"/>
      <color theme="1"/>
      <name val="Calibri"/>
      <family val="2"/>
      <scheme val="minor"/>
    </font>
    <font>
      <sz val="11"/>
      <color rgb="FF002060"/>
      <name val="Calibri"/>
      <family val="2"/>
      <scheme val="minor"/>
    </font>
    <font>
      <sz val="11"/>
      <color rgb="FF9C5700"/>
      <name val="Calibri"/>
      <family val="2"/>
      <scheme val="minor"/>
    </font>
    <font>
      <sz val="9"/>
      <color theme="3"/>
      <name val="Poppins"/>
      <family val="3"/>
    </font>
    <font>
      <b/>
      <sz val="9"/>
      <color theme="3"/>
      <name val="Poppins"/>
      <family val="3"/>
    </font>
    <font>
      <sz val="8"/>
      <name val="Calibri"/>
      <family val="2"/>
      <scheme val="minor"/>
    </font>
    <font>
      <u/>
      <sz val="11"/>
      <color theme="10"/>
      <name val="Calibri"/>
      <family val="2"/>
      <scheme val="minor"/>
    </font>
    <font>
      <sz val="14"/>
      <color rgb="FFF089B1"/>
      <name val="Calibri"/>
      <family val="2"/>
      <scheme val="minor"/>
    </font>
    <font>
      <b/>
      <sz val="14"/>
      <color rgb="FFF089B1"/>
      <name val="Calibri"/>
      <family val="2"/>
      <scheme val="minor"/>
    </font>
    <font>
      <sz val="9"/>
      <color rgb="FF12326E"/>
      <name val="Calibri"/>
      <family val="2"/>
      <scheme val="minor"/>
    </font>
    <font>
      <b/>
      <sz val="11"/>
      <color rgb="FF002060"/>
      <name val="Calibri"/>
      <family val="2"/>
      <scheme val="minor"/>
    </font>
    <font>
      <b/>
      <sz val="11"/>
      <color rgb="FFF089B1"/>
      <name val="Calibri"/>
      <family val="2"/>
      <scheme val="minor"/>
    </font>
    <font>
      <b/>
      <sz val="9"/>
      <color theme="4" tint="-0.499984740745262"/>
      <name val="Calibri"/>
      <family val="2"/>
      <scheme val="minor"/>
    </font>
    <font>
      <b/>
      <sz val="11"/>
      <color rgb="FF12326E"/>
      <name val="Poppins"/>
      <family val="3"/>
    </font>
    <font>
      <sz val="11"/>
      <color rgb="FF12326E"/>
      <name val="Poppins"/>
      <family val="3"/>
    </font>
    <font>
      <b/>
      <sz val="11"/>
      <color theme="4" tint="-0.499984740745262"/>
      <name val="Poppins"/>
      <family val="3"/>
    </font>
    <font>
      <sz val="9"/>
      <color rgb="FF12326E"/>
      <name val="Poppins"/>
      <family val="3"/>
    </font>
    <font>
      <sz val="9"/>
      <color theme="1"/>
      <name val="Calibri"/>
      <family val="2"/>
      <scheme val="minor"/>
    </font>
    <font>
      <u/>
      <sz val="9"/>
      <color theme="10"/>
      <name val="Poppins"/>
      <family val="3"/>
    </font>
    <font>
      <sz val="9"/>
      <color rgb="FF002060"/>
      <name val="Poppins"/>
      <family val="3"/>
    </font>
    <font>
      <b/>
      <sz val="9"/>
      <color rgb="FFA5DAEC"/>
      <name val="Poppins"/>
      <family val="3"/>
    </font>
    <font>
      <sz val="12"/>
      <color rgb="FF002060"/>
      <name val="Poppins"/>
      <family val="3"/>
    </font>
    <font>
      <b/>
      <sz val="12"/>
      <color rgb="FF002060"/>
      <name val="Poppins"/>
      <family val="3"/>
    </font>
    <font>
      <b/>
      <sz val="11"/>
      <color theme="5"/>
      <name val="Poppins"/>
      <family val="3"/>
    </font>
    <font>
      <b/>
      <sz val="12"/>
      <color rgb="FF12326E"/>
      <name val="Poppins"/>
      <family val="3"/>
    </font>
    <font>
      <sz val="12"/>
      <color rgb="FF12326E"/>
      <name val="Poppins"/>
      <family val="3"/>
    </font>
    <font>
      <sz val="12"/>
      <color rgb="FF12326E"/>
      <name val="Calibri"/>
      <family val="2"/>
      <scheme val="minor"/>
    </font>
    <font>
      <sz val="12"/>
      <color theme="1"/>
      <name val="Calibri"/>
      <family val="2"/>
      <scheme val="minor"/>
    </font>
    <font>
      <sz val="12"/>
      <color theme="4" tint="-0.499984740745262"/>
      <name val="Poppins"/>
      <family val="3"/>
    </font>
    <font>
      <u/>
      <sz val="12"/>
      <color theme="10"/>
      <name val="Poppins"/>
      <family val="3"/>
    </font>
  </fonts>
  <fills count="8">
    <fill>
      <patternFill patternType="none"/>
    </fill>
    <fill>
      <patternFill patternType="gray125"/>
    </fill>
    <fill>
      <patternFill patternType="solid">
        <fgColor theme="0"/>
        <bgColor indexed="64"/>
      </patternFill>
    </fill>
    <fill>
      <patternFill patternType="solid">
        <fgColor rgb="FFFFEB9C"/>
      </patternFill>
    </fill>
    <fill>
      <patternFill patternType="solid">
        <fgColor rgb="FFA5DAEC"/>
        <bgColor indexed="64"/>
      </patternFill>
    </fill>
    <fill>
      <patternFill patternType="solid">
        <fgColor rgb="FFF089B1"/>
        <bgColor indexed="64"/>
      </patternFill>
    </fill>
    <fill>
      <patternFill patternType="solid">
        <fgColor rgb="FF6AB651"/>
        <bgColor indexed="64"/>
      </patternFill>
    </fill>
    <fill>
      <patternFill patternType="solid">
        <fgColor rgb="FF12326E"/>
        <bgColor indexed="64"/>
      </patternFill>
    </fill>
  </fills>
  <borders count="137">
    <border>
      <left/>
      <right/>
      <top/>
      <bottom/>
      <diagonal/>
    </border>
    <border>
      <left style="thin">
        <color theme="3"/>
      </left>
      <right style="thin">
        <color theme="3"/>
      </right>
      <top style="thin">
        <color theme="3"/>
      </top>
      <bottom style="thin">
        <color theme="3"/>
      </bottom>
      <diagonal/>
    </border>
    <border>
      <left style="thin">
        <color indexed="64"/>
      </left>
      <right style="thin">
        <color indexed="64"/>
      </right>
      <top style="thin">
        <color indexed="64"/>
      </top>
      <bottom style="thin">
        <color indexed="64"/>
      </bottom>
      <diagonal/>
    </border>
    <border>
      <left style="thin">
        <color theme="3"/>
      </left>
      <right style="thin">
        <color theme="3"/>
      </right>
      <top/>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
      <left style="medium">
        <color theme="0"/>
      </left>
      <right style="medium">
        <color theme="0"/>
      </right>
      <top style="medium">
        <color theme="0"/>
      </top>
      <bottom style="medium">
        <color theme="0"/>
      </bottom>
      <diagonal/>
    </border>
    <border>
      <left/>
      <right style="medium">
        <color theme="0"/>
      </right>
      <top style="medium">
        <color theme="0"/>
      </top>
      <bottom style="medium">
        <color theme="0"/>
      </bottom>
      <diagonal/>
    </border>
    <border>
      <left style="medium">
        <color rgb="FF12326E"/>
      </left>
      <right style="medium">
        <color rgb="FF12326E"/>
      </right>
      <top style="medium">
        <color rgb="FF12326E"/>
      </top>
      <bottom/>
      <diagonal/>
    </border>
    <border>
      <left style="medium">
        <color rgb="FF12326E"/>
      </left>
      <right style="medium">
        <color rgb="FF12326E"/>
      </right>
      <top/>
      <bottom/>
      <diagonal/>
    </border>
    <border>
      <left style="medium">
        <color rgb="FF12326E"/>
      </left>
      <right style="medium">
        <color rgb="FF12326E"/>
      </right>
      <top/>
      <bottom style="medium">
        <color rgb="FF12326E"/>
      </bottom>
      <diagonal/>
    </border>
    <border>
      <left style="medium">
        <color rgb="FF12326E"/>
      </left>
      <right/>
      <top style="medium">
        <color rgb="FF12326E"/>
      </top>
      <bottom style="medium">
        <color rgb="FF12326E"/>
      </bottom>
      <diagonal/>
    </border>
    <border>
      <left/>
      <right/>
      <top style="medium">
        <color rgb="FF12326E"/>
      </top>
      <bottom style="medium">
        <color rgb="FF12326E"/>
      </bottom>
      <diagonal/>
    </border>
    <border>
      <left/>
      <right style="medium">
        <color rgb="FF12326E"/>
      </right>
      <top style="medium">
        <color rgb="FF12326E"/>
      </top>
      <bottom style="medium">
        <color rgb="FF12326E"/>
      </bottom>
      <diagonal/>
    </border>
    <border>
      <left/>
      <right/>
      <top style="medium">
        <color rgb="FF12326E"/>
      </top>
      <bottom/>
      <diagonal/>
    </border>
    <border>
      <left/>
      <right/>
      <top/>
      <bottom style="medium">
        <color rgb="FF12326E"/>
      </bottom>
      <diagonal/>
    </border>
    <border>
      <left style="medium">
        <color rgb="FF12326E"/>
      </left>
      <right style="medium">
        <color rgb="FF12326E"/>
      </right>
      <top style="medium">
        <color rgb="FF12326E"/>
      </top>
      <bottom style="medium">
        <color rgb="FF12326E"/>
      </bottom>
      <diagonal/>
    </border>
    <border>
      <left style="medium">
        <color rgb="FF12326E"/>
      </left>
      <right style="medium">
        <color rgb="FF12326E"/>
      </right>
      <top style="dotted">
        <color theme="0" tint="-0.34998626667073579"/>
      </top>
      <bottom style="dotted">
        <color theme="0" tint="-0.34998626667073579"/>
      </bottom>
      <diagonal/>
    </border>
    <border>
      <left style="medium">
        <color rgb="FF12326E"/>
      </left>
      <right/>
      <top style="dotted">
        <color theme="0" tint="-0.34998626667073579"/>
      </top>
      <bottom style="dotted">
        <color theme="0" tint="-0.34998626667073579"/>
      </bottom>
      <diagonal/>
    </border>
    <border>
      <left style="medium">
        <color rgb="FF12326E"/>
      </left>
      <right/>
      <top/>
      <bottom/>
      <diagonal/>
    </border>
    <border>
      <left style="medium">
        <color rgb="FF12326E"/>
      </left>
      <right style="medium">
        <color rgb="FF12326E"/>
      </right>
      <top style="medium">
        <color rgb="FF002060"/>
      </top>
      <bottom style="medium">
        <color rgb="FF002060"/>
      </bottom>
      <diagonal/>
    </border>
    <border>
      <left style="medium">
        <color rgb="FF12326E"/>
      </left>
      <right style="medium">
        <color rgb="FF12326E"/>
      </right>
      <top style="medium">
        <color rgb="FF12326E"/>
      </top>
      <bottom style="dotted">
        <color theme="0" tint="-0.34998626667073579"/>
      </bottom>
      <diagonal/>
    </border>
    <border>
      <left style="medium">
        <color rgb="FF12326E"/>
      </left>
      <right style="medium">
        <color rgb="FF12326E"/>
      </right>
      <top/>
      <bottom style="dotted">
        <color theme="0" tint="-0.34998626667073579"/>
      </bottom>
      <diagonal/>
    </border>
    <border>
      <left style="dotted">
        <color theme="0" tint="-0.34998626667073579"/>
      </left>
      <right style="dotted">
        <color theme="0" tint="-0.34998626667073579"/>
      </right>
      <top style="medium">
        <color rgb="FF12326E"/>
      </top>
      <bottom style="medium">
        <color rgb="FF12326E"/>
      </bottom>
      <diagonal/>
    </border>
    <border>
      <left style="medium">
        <color rgb="FF12326E"/>
      </left>
      <right style="medium">
        <color rgb="FF12326E"/>
      </right>
      <top style="dotted">
        <color theme="0" tint="-0.34998626667073579"/>
      </top>
      <bottom style="medium">
        <color rgb="FF12326E"/>
      </bottom>
      <diagonal/>
    </border>
    <border>
      <left style="medium">
        <color rgb="FF12326E"/>
      </left>
      <right style="medium">
        <color rgb="FF12326E"/>
      </right>
      <top style="dotted">
        <color theme="0" tint="-0.34998626667073579"/>
      </top>
      <bottom/>
      <diagonal/>
    </border>
    <border>
      <left/>
      <right style="medium">
        <color rgb="FF12326E"/>
      </right>
      <top style="medium">
        <color rgb="FF12326E"/>
      </top>
      <bottom style="dotted">
        <color theme="0" tint="-0.34998626667073579"/>
      </bottom>
      <diagonal/>
    </border>
    <border>
      <left/>
      <right style="medium">
        <color rgb="FF12326E"/>
      </right>
      <top style="dotted">
        <color theme="0" tint="-0.34998626667073579"/>
      </top>
      <bottom style="dotted">
        <color theme="0" tint="-0.34998626667073579"/>
      </bottom>
      <diagonal/>
    </border>
    <border>
      <left/>
      <right style="medium">
        <color rgb="FF12326E"/>
      </right>
      <top style="dotted">
        <color theme="0" tint="-0.34998626667073579"/>
      </top>
      <bottom style="medium">
        <color rgb="FF12326E"/>
      </bottom>
      <diagonal/>
    </border>
    <border>
      <left style="medium">
        <color rgb="FF12326E"/>
      </left>
      <right/>
      <top style="dotted">
        <color theme="0" tint="-0.34998626667073579"/>
      </top>
      <bottom/>
      <diagonal/>
    </border>
    <border>
      <left style="medium">
        <color rgb="FF12326E"/>
      </left>
      <right/>
      <top/>
      <bottom style="dotted">
        <color theme="0" tint="-0.34998626667073579"/>
      </bottom>
      <diagonal/>
    </border>
    <border>
      <left style="medium">
        <color rgb="FF12326E"/>
      </left>
      <right/>
      <top style="medium">
        <color rgb="FF12326E"/>
      </top>
      <bottom style="dotted">
        <color theme="0" tint="-0.34998626667073579"/>
      </bottom>
      <diagonal/>
    </border>
    <border>
      <left style="medium">
        <color rgb="FF12326E"/>
      </left>
      <right/>
      <top style="dotted">
        <color theme="0" tint="-0.34998626667073579"/>
      </top>
      <bottom style="medium">
        <color rgb="FF12326E"/>
      </bottom>
      <diagonal/>
    </border>
    <border>
      <left style="medium">
        <color rgb="FF12326E"/>
      </left>
      <right/>
      <top style="medium">
        <color rgb="FF12326E"/>
      </top>
      <bottom/>
      <diagonal/>
    </border>
    <border>
      <left/>
      <right style="medium">
        <color rgb="FF12326E"/>
      </right>
      <top style="dotted">
        <color theme="0" tint="-0.34998626667073579"/>
      </top>
      <bottom/>
      <diagonal/>
    </border>
    <border>
      <left/>
      <right style="medium">
        <color rgb="FF12326E"/>
      </right>
      <top style="medium">
        <color rgb="FF12326E"/>
      </top>
      <bottom/>
      <diagonal/>
    </border>
    <border>
      <left/>
      <right style="medium">
        <color rgb="FF12326E"/>
      </right>
      <top/>
      <bottom/>
      <diagonal/>
    </border>
    <border>
      <left/>
      <right style="dotted">
        <color theme="0" tint="-0.34998626667073579"/>
      </right>
      <top style="medium">
        <color rgb="FF12326E"/>
      </top>
      <bottom style="medium">
        <color rgb="FF12326E"/>
      </bottom>
      <diagonal/>
    </border>
    <border>
      <left/>
      <right style="medium">
        <color rgb="FF12326E"/>
      </right>
      <top/>
      <bottom style="dotted">
        <color theme="0" tint="-0.34998626667073579"/>
      </bottom>
      <diagonal/>
    </border>
    <border>
      <left style="medium">
        <color rgb="FF12326E"/>
      </left>
      <right/>
      <top/>
      <bottom style="medium">
        <color rgb="FF12326E"/>
      </bottom>
      <diagonal/>
    </border>
    <border>
      <left/>
      <right style="medium">
        <color rgb="FF12326E"/>
      </right>
      <top/>
      <bottom style="medium">
        <color rgb="FF12326E"/>
      </bottom>
      <diagonal/>
    </border>
    <border>
      <left/>
      <right/>
      <top style="dotted">
        <color theme="0" tint="-0.34998626667073579"/>
      </top>
      <bottom style="dotted">
        <color theme="0" tint="-0.34998626667073579"/>
      </bottom>
      <diagonal/>
    </border>
    <border>
      <left/>
      <right/>
      <top style="dotted">
        <color theme="0" tint="-0.34998626667073579"/>
      </top>
      <bottom/>
      <diagonal/>
    </border>
    <border>
      <left/>
      <right/>
      <top/>
      <bottom style="dotted">
        <color theme="0" tint="-0.34998626667073579"/>
      </bottom>
      <diagonal/>
    </border>
    <border>
      <left style="dotted">
        <color theme="0" tint="-0.34998626667073579"/>
      </left>
      <right style="dotted">
        <color theme="0" tint="-0.34998626667073579"/>
      </right>
      <top/>
      <bottom/>
      <diagonal/>
    </border>
    <border>
      <left style="dotted">
        <color theme="0" tint="-0.34998626667073579"/>
      </left>
      <right style="medium">
        <color rgb="FF12326E"/>
      </right>
      <top style="medium">
        <color rgb="FF12326E"/>
      </top>
      <bottom style="medium">
        <color rgb="FF12326E"/>
      </bottom>
      <diagonal/>
    </border>
    <border>
      <left style="dotted">
        <color theme="0" tint="-0.34998626667073579"/>
      </left>
      <right style="dotted">
        <color theme="0" tint="-0.34998626667073579"/>
      </right>
      <top style="medium">
        <color rgb="FF12326E"/>
      </top>
      <bottom/>
      <diagonal/>
    </border>
    <border>
      <left style="thin">
        <color theme="0"/>
      </left>
      <right/>
      <top/>
      <bottom/>
      <diagonal/>
    </border>
    <border>
      <left style="medium">
        <color rgb="FFF089B1"/>
      </left>
      <right/>
      <top style="medium">
        <color rgb="FFF089B1"/>
      </top>
      <bottom/>
      <diagonal/>
    </border>
    <border>
      <left/>
      <right/>
      <top style="medium">
        <color rgb="FFF089B1"/>
      </top>
      <bottom/>
      <diagonal/>
    </border>
    <border>
      <left/>
      <right style="medium">
        <color rgb="FFF089B1"/>
      </right>
      <top style="medium">
        <color rgb="FFF089B1"/>
      </top>
      <bottom/>
      <diagonal/>
    </border>
    <border>
      <left/>
      <right style="medium">
        <color rgb="FFF089B1"/>
      </right>
      <top/>
      <bottom/>
      <diagonal/>
    </border>
    <border>
      <left style="medium">
        <color rgb="FFF089B1"/>
      </left>
      <right/>
      <top/>
      <bottom/>
      <diagonal/>
    </border>
    <border>
      <left style="medium">
        <color rgb="FFF089B1"/>
      </left>
      <right/>
      <top/>
      <bottom style="medium">
        <color rgb="FFF089B1"/>
      </bottom>
      <diagonal/>
    </border>
    <border>
      <left/>
      <right/>
      <top/>
      <bottom style="medium">
        <color rgb="FFF089B1"/>
      </bottom>
      <diagonal/>
    </border>
    <border>
      <left/>
      <right style="medium">
        <color rgb="FFF089B1"/>
      </right>
      <top/>
      <bottom style="medium">
        <color rgb="FFF089B1"/>
      </bottom>
      <diagonal/>
    </border>
    <border>
      <left/>
      <right/>
      <top/>
      <bottom style="medium">
        <color rgb="FF002060"/>
      </bottom>
      <diagonal/>
    </border>
    <border>
      <left style="medium">
        <color rgb="FF002060"/>
      </left>
      <right style="medium">
        <color rgb="FF002060"/>
      </right>
      <top style="medium">
        <color rgb="FF002060"/>
      </top>
      <bottom style="medium">
        <color rgb="FF002060"/>
      </bottom>
      <diagonal/>
    </border>
    <border>
      <left style="medium">
        <color rgb="FF002060"/>
      </left>
      <right/>
      <top/>
      <bottom style="medium">
        <color rgb="FF002060"/>
      </bottom>
      <diagonal/>
    </border>
    <border>
      <left/>
      <right style="medium">
        <color rgb="FF002060"/>
      </right>
      <top/>
      <bottom style="medium">
        <color rgb="FF002060"/>
      </bottom>
      <diagonal/>
    </border>
    <border>
      <left style="medium">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rgb="FF002060"/>
      </right>
      <top style="medium">
        <color rgb="FF002060"/>
      </top>
      <bottom style="medium">
        <color theme="4" tint="-0.499984740745262"/>
      </bottom>
      <diagonal/>
    </border>
    <border>
      <left/>
      <right style="medium">
        <color rgb="FF002060"/>
      </right>
      <top style="medium">
        <color theme="4" tint="-0.499984740745262"/>
      </top>
      <bottom style="medium">
        <color theme="4" tint="-0.499984740745262"/>
      </bottom>
      <diagonal/>
    </border>
    <border>
      <left style="medium">
        <color rgb="FF002060"/>
      </left>
      <right style="medium">
        <color rgb="FF002060"/>
      </right>
      <top/>
      <bottom/>
      <diagonal/>
    </border>
    <border>
      <left style="medium">
        <color rgb="FF002060"/>
      </left>
      <right style="medium">
        <color rgb="FF002060"/>
      </right>
      <top style="medium">
        <color rgb="FF002060"/>
      </top>
      <bottom/>
      <diagonal/>
    </border>
    <border>
      <left style="medium">
        <color rgb="FF002060"/>
      </left>
      <right style="medium">
        <color theme="4" tint="-0.499984740745262"/>
      </right>
      <top style="medium">
        <color rgb="FF002060"/>
      </top>
      <bottom/>
      <diagonal/>
    </border>
    <border>
      <left style="medium">
        <color theme="4" tint="-0.499984740745262"/>
      </left>
      <right/>
      <top style="medium">
        <color rgb="FF002060"/>
      </top>
      <bottom style="medium">
        <color rgb="FF002060"/>
      </bottom>
      <diagonal/>
    </border>
    <border>
      <left style="medium">
        <color rgb="FF002060"/>
      </left>
      <right/>
      <top style="medium">
        <color rgb="FF002060"/>
      </top>
      <bottom/>
      <diagonal/>
    </border>
    <border>
      <left/>
      <right/>
      <top style="medium">
        <color rgb="FF002060"/>
      </top>
      <bottom/>
      <diagonal/>
    </border>
    <border>
      <left/>
      <right style="medium">
        <color rgb="FF002060"/>
      </right>
      <top style="medium">
        <color rgb="FF002060"/>
      </top>
      <bottom/>
      <diagonal/>
    </border>
    <border>
      <left style="medium">
        <color rgb="FF002060"/>
      </left>
      <right/>
      <top/>
      <bottom/>
      <diagonal/>
    </border>
    <border>
      <left/>
      <right style="medium">
        <color rgb="FF002060"/>
      </right>
      <top/>
      <bottom/>
      <diagonal/>
    </border>
    <border>
      <left style="medium">
        <color theme="0"/>
      </left>
      <right style="medium">
        <color theme="0"/>
      </right>
      <top/>
      <bottom/>
      <diagonal/>
    </border>
    <border>
      <left style="medium">
        <color rgb="FFF089B1"/>
      </left>
      <right style="medium">
        <color rgb="FFF089B1"/>
      </right>
      <top style="medium">
        <color rgb="FFF089B1"/>
      </top>
      <bottom style="thin">
        <color theme="0" tint="-0.14999847407452621"/>
      </bottom>
      <diagonal/>
    </border>
    <border>
      <left style="medium">
        <color theme="0"/>
      </left>
      <right/>
      <top style="medium">
        <color theme="0"/>
      </top>
      <bottom style="medium">
        <color theme="0"/>
      </bottom>
      <diagonal/>
    </border>
    <border>
      <left style="medium">
        <color rgb="FFF089B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medium">
        <color rgb="FFF089B1"/>
      </right>
      <top style="thin">
        <color theme="0" tint="-0.14999847407452621"/>
      </top>
      <bottom style="thin">
        <color theme="0" tint="-0.14999847407452621"/>
      </bottom>
      <diagonal/>
    </border>
    <border>
      <left style="medium">
        <color rgb="FFF089B1"/>
      </left>
      <right style="thin">
        <color theme="0" tint="-0.14999847407452621"/>
      </right>
      <top style="thin">
        <color theme="0" tint="-0.14999847407452621"/>
      </top>
      <bottom style="medium">
        <color rgb="FFF089B1"/>
      </bottom>
      <diagonal/>
    </border>
    <border>
      <left style="thin">
        <color theme="0" tint="-0.14999847407452621"/>
      </left>
      <right style="thin">
        <color theme="0" tint="-0.14999847407452621"/>
      </right>
      <top style="thin">
        <color theme="0" tint="-0.14999847407452621"/>
      </top>
      <bottom style="medium">
        <color rgb="FFF089B1"/>
      </bottom>
      <diagonal/>
    </border>
    <border>
      <left style="thin">
        <color theme="0" tint="-0.14999847407452621"/>
      </left>
      <right style="medium">
        <color rgb="FFF089B1"/>
      </right>
      <top style="thin">
        <color theme="0" tint="-0.14999847407452621"/>
      </top>
      <bottom style="medium">
        <color rgb="FFF089B1"/>
      </bottom>
      <diagonal/>
    </border>
    <border>
      <left/>
      <right style="medium">
        <color theme="0"/>
      </right>
      <top/>
      <bottom/>
      <diagonal/>
    </border>
    <border>
      <left style="medium">
        <color theme="0"/>
      </left>
      <right style="medium">
        <color theme="0"/>
      </right>
      <top/>
      <bottom style="medium">
        <color theme="0"/>
      </bottom>
      <diagonal/>
    </border>
    <border>
      <left style="medium">
        <color indexed="64"/>
      </left>
      <right style="medium">
        <color indexed="64"/>
      </right>
      <top style="medium">
        <color indexed="64"/>
      </top>
      <bottom style="medium">
        <color indexed="64"/>
      </bottom>
      <diagonal/>
    </border>
    <border>
      <left style="medium">
        <color rgb="FF12326E"/>
      </left>
      <right style="medium">
        <color rgb="FF002060"/>
      </right>
      <top style="medium">
        <color rgb="FF002060"/>
      </top>
      <bottom/>
      <diagonal/>
    </border>
    <border>
      <left style="medium">
        <color rgb="FF12326E"/>
      </left>
      <right style="medium">
        <color rgb="FF002060"/>
      </right>
      <top/>
      <bottom/>
      <diagonal/>
    </border>
    <border>
      <left style="medium">
        <color rgb="FF002060"/>
      </left>
      <right style="medium">
        <color rgb="FF002060"/>
      </right>
      <top style="hair">
        <color theme="4" tint="-0.499984740745262"/>
      </top>
      <bottom style="medium">
        <color theme="4" tint="-0.499984740745262"/>
      </bottom>
      <diagonal/>
    </border>
    <border>
      <left style="medium">
        <color rgb="FF002060"/>
      </left>
      <right style="medium">
        <color rgb="FF002060"/>
      </right>
      <top style="hair">
        <color theme="4" tint="-0.499984740745262"/>
      </top>
      <bottom style="hair">
        <color rgb="FF002060"/>
      </bottom>
      <diagonal/>
    </border>
    <border>
      <left style="medium">
        <color rgb="FF12326E"/>
      </left>
      <right style="medium">
        <color rgb="FF002060"/>
      </right>
      <top style="medium">
        <color rgb="FF002060"/>
      </top>
      <bottom style="medium">
        <color rgb="FF002060"/>
      </bottom>
      <diagonal/>
    </border>
    <border>
      <left style="medium">
        <color rgb="FF12326E"/>
      </left>
      <right style="medium">
        <color rgb="FF002060"/>
      </right>
      <top/>
      <bottom style="medium">
        <color rgb="FF002060"/>
      </bottom>
      <diagonal/>
    </border>
    <border>
      <left style="medium">
        <color rgb="FF002060"/>
      </left>
      <right style="medium">
        <color rgb="FF002060"/>
      </right>
      <top/>
      <bottom style="medium">
        <color rgb="FF002060"/>
      </bottom>
      <diagonal/>
    </border>
    <border>
      <left style="medium">
        <color rgb="FF002060"/>
      </left>
      <right style="medium">
        <color rgb="FF002060"/>
      </right>
      <top style="medium">
        <color rgb="FF002060"/>
      </top>
      <bottom style="dotted">
        <color theme="0" tint="-0.499984740745262"/>
      </bottom>
      <diagonal/>
    </border>
    <border>
      <left style="medium">
        <color rgb="FF002060"/>
      </left>
      <right style="thin">
        <color theme="4" tint="-0.499984740745262"/>
      </right>
      <top style="medium">
        <color rgb="FF002060"/>
      </top>
      <bottom/>
      <diagonal/>
    </border>
    <border>
      <left style="medium">
        <color rgb="FF002060"/>
      </left>
      <right style="thin">
        <color theme="4" tint="-0.499984740745262"/>
      </right>
      <top/>
      <bottom/>
      <diagonal/>
    </border>
    <border>
      <left style="medium">
        <color rgb="FF002060"/>
      </left>
      <right style="medium">
        <color rgb="FF002060"/>
      </right>
      <top style="dotted">
        <color theme="0" tint="-0.499984740745262"/>
      </top>
      <bottom style="dotted">
        <color theme="0" tint="-0.499984740745262"/>
      </bottom>
      <diagonal/>
    </border>
    <border>
      <left style="medium">
        <color rgb="FF002060"/>
      </left>
      <right style="medium">
        <color rgb="FF002060"/>
      </right>
      <top style="dotted">
        <color theme="0" tint="-0.499984740745262"/>
      </top>
      <bottom style="medium">
        <color indexed="64"/>
      </bottom>
      <diagonal/>
    </border>
    <border>
      <left style="medium">
        <color rgb="FF002060"/>
      </left>
      <right style="thin">
        <color theme="4" tint="-0.499984740745262"/>
      </right>
      <top style="medium">
        <color rgb="FF002060"/>
      </top>
      <bottom style="medium">
        <color rgb="FF002060"/>
      </bottom>
      <diagonal/>
    </border>
    <border>
      <left style="medium">
        <color rgb="FF002060"/>
      </left>
      <right style="medium">
        <color rgb="FF002060"/>
      </right>
      <top style="dotted">
        <color theme="0" tint="-0.499984740745262"/>
      </top>
      <bottom style="medium">
        <color rgb="FF12326E"/>
      </bottom>
      <diagonal/>
    </border>
    <border>
      <left style="medium">
        <color rgb="FF12326E"/>
      </left>
      <right style="medium">
        <color rgb="FF002060"/>
      </right>
      <top style="dotted">
        <color theme="0" tint="-0.34998626667073579"/>
      </top>
      <bottom style="dotted">
        <color theme="0" tint="-0.34998626667073579"/>
      </bottom>
      <diagonal/>
    </border>
    <border>
      <left/>
      <right/>
      <top style="medium">
        <color rgb="FF12326E"/>
      </top>
      <bottom style="dotted">
        <color theme="0" tint="-0.34998626667073579"/>
      </bottom>
      <diagonal/>
    </border>
    <border>
      <left/>
      <right/>
      <top style="dotted">
        <color theme="0" tint="-0.34998626667073579"/>
      </top>
      <bottom style="medium">
        <color rgb="FF12326E"/>
      </bottom>
      <diagonal/>
    </border>
    <border>
      <left style="medium">
        <color rgb="FF002060"/>
      </left>
      <right style="medium">
        <color rgb="FF002060"/>
      </right>
      <top style="dotted">
        <color theme="0" tint="-0.499984740745262"/>
      </top>
      <bottom style="medium">
        <color rgb="FF002060"/>
      </bottom>
      <diagonal/>
    </border>
    <border>
      <left style="medium">
        <color rgb="FF002060"/>
      </left>
      <right style="medium">
        <color rgb="FF002060"/>
      </right>
      <top/>
      <bottom style="dotted">
        <color theme="0" tint="-0.499984740745262"/>
      </bottom>
      <diagonal/>
    </border>
    <border>
      <left style="medium">
        <color rgb="FF002060"/>
      </left>
      <right style="medium">
        <color rgb="FF002060"/>
      </right>
      <top style="dotted">
        <color theme="0" tint="-0.499984740745262"/>
      </top>
      <bottom style="dotted">
        <color theme="0" tint="-0.249977111117893"/>
      </bottom>
      <diagonal/>
    </border>
    <border>
      <left style="medium">
        <color theme="4" tint="-0.499984740745262"/>
      </left>
      <right style="medium">
        <color rgb="FF002060"/>
      </right>
      <top style="medium">
        <color rgb="FF002060"/>
      </top>
      <bottom/>
      <diagonal/>
    </border>
    <border>
      <left style="medium">
        <color theme="4" tint="-0.499984740745262"/>
      </left>
      <right style="medium">
        <color theme="4" tint="-0.499984740745262"/>
      </right>
      <top style="medium">
        <color theme="4" tint="-0.499984740745262"/>
      </top>
      <bottom style="medium">
        <color rgb="FF002060"/>
      </bottom>
      <diagonal/>
    </border>
    <border>
      <left style="medium">
        <color theme="4" tint="-0.499984740745262"/>
      </left>
      <right style="medium">
        <color rgb="FF002060"/>
      </right>
      <top/>
      <bottom style="medium">
        <color rgb="FF002060"/>
      </bottom>
      <diagonal/>
    </border>
    <border>
      <left style="medium">
        <color rgb="FF002060"/>
      </left>
      <right style="medium">
        <color rgb="FF002060"/>
      </right>
      <top style="hair">
        <color theme="4" tint="-0.499984740745262"/>
      </top>
      <bottom style="hair">
        <color theme="4" tint="-0.499984740745262"/>
      </bottom>
      <diagonal/>
    </border>
    <border>
      <left style="medium">
        <color rgb="FF002060"/>
      </left>
      <right style="thin">
        <color theme="4" tint="-0.499984740745262"/>
      </right>
      <top/>
      <bottom style="medium">
        <color rgb="FF12326E"/>
      </bottom>
      <diagonal/>
    </border>
    <border>
      <left style="medium">
        <color rgb="FF002060"/>
      </left>
      <right style="medium">
        <color rgb="FF002060"/>
      </right>
      <top/>
      <bottom style="hair">
        <color theme="4" tint="-0.499984740745262"/>
      </bottom>
      <diagonal/>
    </border>
    <border>
      <left/>
      <right style="dotted">
        <color theme="0" tint="-0.34998626667073579"/>
      </right>
      <top/>
      <bottom/>
      <diagonal/>
    </border>
    <border>
      <left style="medium">
        <color rgb="FF002060"/>
      </left>
      <right style="medium">
        <color rgb="FF002060"/>
      </right>
      <top style="medium">
        <color theme="4" tint="-0.499984740745262"/>
      </top>
      <bottom style="hair">
        <color theme="4" tint="-0.499984740745262"/>
      </bottom>
      <diagonal/>
    </border>
    <border>
      <left style="medium">
        <color rgb="FF002060"/>
      </left>
      <right style="medium">
        <color rgb="FF002060"/>
      </right>
      <top style="hair">
        <color theme="4" tint="-0.499984740745262"/>
      </top>
      <bottom style="medium">
        <color rgb="FF002060"/>
      </bottom>
      <diagonal/>
    </border>
    <border>
      <left style="medium">
        <color rgb="FF002060"/>
      </left>
      <right style="medium">
        <color rgb="FF002060"/>
      </right>
      <top style="medium">
        <color theme="4" tint="-0.499984740745262"/>
      </top>
      <bottom style="medium">
        <color theme="4" tint="-0.499984740745262"/>
      </bottom>
      <diagonal/>
    </border>
    <border>
      <left style="medium">
        <color rgb="FF002060"/>
      </left>
      <right style="medium">
        <color rgb="FF002060"/>
      </right>
      <top style="medium">
        <color rgb="FF002060"/>
      </top>
      <bottom style="hair">
        <color theme="4" tint="-0.499984740745262"/>
      </bottom>
      <diagonal/>
    </border>
    <border>
      <left style="medium">
        <color rgb="FF002060"/>
      </left>
      <right style="medium">
        <color rgb="FF002060"/>
      </right>
      <top/>
      <bottom style="medium">
        <color theme="4" tint="-0.499984740745262"/>
      </bottom>
      <diagonal/>
    </border>
    <border>
      <left style="medium">
        <color rgb="FF12326E"/>
      </left>
      <right style="medium">
        <color rgb="FF002060"/>
      </right>
      <top style="medium">
        <color rgb="FF12326E"/>
      </top>
      <bottom style="medium">
        <color rgb="FF12326E"/>
      </bottom>
      <diagonal/>
    </border>
    <border>
      <left style="medium">
        <color rgb="FF12326E"/>
      </left>
      <right style="medium">
        <color rgb="FF002060"/>
      </right>
      <top style="medium">
        <color rgb="FF12326E"/>
      </top>
      <bottom/>
      <diagonal/>
    </border>
    <border>
      <left/>
      <right style="medium">
        <color rgb="FF12326E"/>
      </right>
      <top/>
      <bottom style="medium">
        <color rgb="FF002060"/>
      </bottom>
      <diagonal/>
    </border>
    <border>
      <left style="medium">
        <color rgb="FF12326E"/>
      </left>
      <right style="medium">
        <color rgb="FF002060"/>
      </right>
      <top style="medium">
        <color rgb="FF12326E"/>
      </top>
      <bottom style="dotted">
        <color theme="0" tint="-0.34998626667073579"/>
      </bottom>
      <diagonal/>
    </border>
    <border>
      <left style="medium">
        <color rgb="FF12326E"/>
      </left>
      <right style="medium">
        <color rgb="FF002060"/>
      </right>
      <top/>
      <bottom style="dotted">
        <color theme="0" tint="-0.34998626667073579"/>
      </bottom>
      <diagonal/>
    </border>
    <border>
      <left style="medium">
        <color rgb="FF12326E"/>
      </left>
      <right style="medium">
        <color rgb="FF002060"/>
      </right>
      <top style="dotted">
        <color theme="0" tint="-0.34998626667073579"/>
      </top>
      <bottom style="medium">
        <color rgb="FF12326E"/>
      </bottom>
      <diagonal/>
    </border>
    <border>
      <left style="medium">
        <color rgb="FF12326E"/>
      </left>
      <right style="medium">
        <color rgb="FF002060"/>
      </right>
      <top/>
      <bottom style="medium">
        <color rgb="FF12326E"/>
      </bottom>
      <diagonal/>
    </border>
    <border>
      <left style="medium">
        <color rgb="FF12326E"/>
      </left>
      <right style="medium">
        <color rgb="FF002060"/>
      </right>
      <top style="dotted">
        <color theme="0" tint="-0.34998626667073579"/>
      </top>
      <bottom/>
      <diagonal/>
    </border>
    <border>
      <left style="medium">
        <color rgb="FF12326E"/>
      </left>
      <right style="medium">
        <color rgb="FF002060"/>
      </right>
      <top style="dotted">
        <color theme="0" tint="-0.34998626667073579"/>
      </top>
      <bottom style="medium">
        <color rgb="FF002060"/>
      </bottom>
      <diagonal/>
    </border>
    <border>
      <left/>
      <right style="medium">
        <color rgb="FF002060"/>
      </right>
      <top style="medium">
        <color rgb="FF12326E"/>
      </top>
      <bottom style="medium">
        <color rgb="FF12326E"/>
      </bottom>
      <diagonal/>
    </border>
    <border>
      <left/>
      <right style="medium">
        <color rgb="FF002060"/>
      </right>
      <top/>
      <bottom style="medium">
        <color rgb="FF12326E"/>
      </bottom>
      <diagonal/>
    </border>
    <border>
      <left style="dotted">
        <color theme="0" tint="-0.34998626667073579"/>
      </left>
      <right style="medium">
        <color rgb="FF002060"/>
      </right>
      <top/>
      <bottom/>
      <diagonal/>
    </border>
    <border>
      <left style="dotted">
        <color theme="0" tint="-0.34998626667073579"/>
      </left>
      <right style="medium">
        <color rgb="FF002060"/>
      </right>
      <top style="medium">
        <color rgb="FF12326E"/>
      </top>
      <bottom style="medium">
        <color rgb="FF12326E"/>
      </bottom>
      <diagonal/>
    </border>
    <border>
      <left/>
      <right style="medium">
        <color theme="4" tint="-0.499984740745262"/>
      </right>
      <top style="medium">
        <color theme="4" tint="-0.499984740745262"/>
      </top>
      <bottom style="medium">
        <color theme="4" tint="-0.499984740745262"/>
      </bottom>
      <diagonal/>
    </border>
    <border>
      <left/>
      <right style="medium">
        <color rgb="FF12326E"/>
      </right>
      <top style="dotted">
        <color theme="0" tint="-0.34998626667073579"/>
      </top>
      <bottom style="medium">
        <color rgb="FF002060"/>
      </bottom>
      <diagonal/>
    </border>
    <border>
      <left style="medium">
        <color rgb="FF12326E"/>
      </left>
      <right style="medium">
        <color rgb="FF002060"/>
      </right>
      <top style="medium">
        <color theme="4" tint="-0.499984740745262"/>
      </top>
      <bottom style="medium">
        <color rgb="FF002060"/>
      </bottom>
      <diagonal/>
    </border>
    <border>
      <left style="medium">
        <color rgb="FF12326E"/>
      </left>
      <right style="medium">
        <color rgb="FF002060"/>
      </right>
      <top style="medium">
        <color indexed="64"/>
      </top>
      <bottom style="medium">
        <color rgb="FF002060"/>
      </bottom>
      <diagonal/>
    </border>
  </borders>
  <cellStyleXfs count="3">
    <xf numFmtId="0" fontId="0" fillId="0" borderId="0"/>
    <xf numFmtId="0" fontId="2" fillId="3" borderId="0" applyNumberFormat="0" applyBorder="0" applyAlignment="0" applyProtection="0"/>
    <xf numFmtId="0" fontId="6" fillId="0" borderId="0" applyNumberFormat="0" applyFill="0" applyBorder="0" applyAlignment="0" applyProtection="0"/>
  </cellStyleXfs>
  <cellXfs count="347">
    <xf numFmtId="0" fontId="0" fillId="0" borderId="0" xfId="0"/>
    <xf numFmtId="0" fontId="1" fillId="0" borderId="0" xfId="0" applyFont="1"/>
    <xf numFmtId="0" fontId="3" fillId="0" borderId="1" xfId="0" applyFont="1" applyBorder="1"/>
    <xf numFmtId="0" fontId="4" fillId="0" borderId="1" xfId="0" applyFont="1" applyBorder="1"/>
    <xf numFmtId="0" fontId="3" fillId="0" borderId="3" xfId="0" applyFont="1" applyBorder="1"/>
    <xf numFmtId="0" fontId="1" fillId="0" borderId="2" xfId="0" applyFont="1" applyBorder="1"/>
    <xf numFmtId="0" fontId="10" fillId="0" borderId="2" xfId="0" applyFont="1" applyBorder="1"/>
    <xf numFmtId="0" fontId="1" fillId="0" borderId="2" xfId="0" applyFont="1" applyBorder="1" applyAlignment="1">
      <alignment vertical="center"/>
    </xf>
    <xf numFmtId="164" fontId="1" fillId="0" borderId="2" xfId="0" applyNumberFormat="1" applyFont="1" applyBorder="1"/>
    <xf numFmtId="0" fontId="1" fillId="0" borderId="2" xfId="0" applyFont="1" applyBorder="1" applyAlignment="1">
      <alignment vertical="center" wrapText="1"/>
    </xf>
    <xf numFmtId="0" fontId="11" fillId="0" borderId="2" xfId="0" applyFont="1" applyBorder="1" applyAlignment="1">
      <alignment horizontal="right" vertical="center" wrapText="1"/>
    </xf>
    <xf numFmtId="0" fontId="11" fillId="0" borderId="2" xfId="0" applyFont="1" applyBorder="1" applyAlignment="1">
      <alignment vertical="center" wrapText="1"/>
    </xf>
    <xf numFmtId="0" fontId="11" fillId="0" borderId="2" xfId="0" applyFont="1" applyBorder="1"/>
    <xf numFmtId="0" fontId="11" fillId="7" borderId="2" xfId="0" applyFont="1" applyFill="1" applyBorder="1"/>
    <xf numFmtId="164" fontId="11" fillId="0" borderId="2" xfId="0" applyNumberFormat="1" applyFont="1" applyBorder="1"/>
    <xf numFmtId="0" fontId="12" fillId="0" borderId="0" xfId="0" applyFont="1" applyAlignment="1">
      <alignment vertical="center" wrapText="1"/>
    </xf>
    <xf numFmtId="164" fontId="0" fillId="0" borderId="0" xfId="0" applyNumberFormat="1"/>
    <xf numFmtId="0" fontId="13" fillId="0" borderId="0" xfId="0" applyFont="1" applyAlignment="1">
      <alignment vertical="center" wrapText="1"/>
    </xf>
    <xf numFmtId="0" fontId="13" fillId="0" borderId="0" xfId="0" applyFont="1" applyAlignment="1">
      <alignment horizontal="left" vertical="center" wrapText="1"/>
    </xf>
    <xf numFmtId="0" fontId="14" fillId="0" borderId="0" xfId="0" applyFont="1" applyAlignment="1">
      <alignment vertical="center" wrapText="1"/>
    </xf>
    <xf numFmtId="0" fontId="14" fillId="0" borderId="0" xfId="0" applyFont="1" applyAlignment="1">
      <alignment horizontal="center" vertical="center" wrapText="1"/>
    </xf>
    <xf numFmtId="0" fontId="14" fillId="2" borderId="0" xfId="0" applyFont="1" applyFill="1" applyAlignment="1">
      <alignment vertical="center" wrapText="1"/>
    </xf>
    <xf numFmtId="0" fontId="13" fillId="0" borderId="58" xfId="0" applyFont="1" applyBorder="1" applyAlignment="1">
      <alignment horizontal="center" vertical="center" wrapText="1"/>
    </xf>
    <xf numFmtId="0" fontId="13" fillId="0" borderId="0" xfId="0" applyFont="1" applyAlignment="1" applyProtection="1">
      <alignment vertical="center" wrapText="1"/>
      <protection locked="0"/>
    </xf>
    <xf numFmtId="0" fontId="13" fillId="6" borderId="58" xfId="0" applyFont="1" applyFill="1" applyBorder="1" applyAlignment="1">
      <alignment horizontal="center" vertical="center" wrapText="1"/>
    </xf>
    <xf numFmtId="0" fontId="13" fillId="0" borderId="63" xfId="0" applyFont="1" applyBorder="1" applyAlignment="1">
      <alignment vertical="center" wrapText="1"/>
    </xf>
    <xf numFmtId="0" fontId="13" fillId="4" borderId="64" xfId="0" applyFont="1" applyFill="1" applyBorder="1" applyAlignment="1" applyProtection="1">
      <alignment horizontal="center" vertical="center" wrapText="1"/>
      <protection locked="0"/>
    </xf>
    <xf numFmtId="0" fontId="13" fillId="4" borderId="65" xfId="0" applyFont="1" applyFill="1" applyBorder="1" applyAlignment="1" applyProtection="1">
      <alignment horizontal="center" vertical="center" wrapText="1"/>
      <protection locked="0"/>
    </xf>
    <xf numFmtId="0" fontId="13" fillId="4" borderId="66" xfId="0" applyFont="1" applyFill="1" applyBorder="1" applyAlignment="1" applyProtection="1">
      <alignment horizontal="center" vertical="center" wrapText="1"/>
      <protection locked="0"/>
    </xf>
    <xf numFmtId="0" fontId="13" fillId="2" borderId="67" xfId="0" applyFont="1" applyFill="1" applyBorder="1" applyAlignment="1">
      <alignment horizontal="center" vertical="center" wrapText="1"/>
    </xf>
    <xf numFmtId="0" fontId="13" fillId="5" borderId="68" xfId="0" applyFont="1" applyFill="1" applyBorder="1" applyAlignment="1">
      <alignment horizontal="center" vertical="center" wrapText="1"/>
    </xf>
    <xf numFmtId="0" fontId="13" fillId="5" borderId="69" xfId="0" applyFont="1" applyFill="1" applyBorder="1" applyAlignment="1">
      <alignment horizontal="center" vertical="center" wrapText="1"/>
    </xf>
    <xf numFmtId="0" fontId="13" fillId="5" borderId="70" xfId="0" applyFont="1" applyFill="1" applyBorder="1" applyAlignment="1">
      <alignment horizontal="center" vertical="center" wrapText="1"/>
    </xf>
    <xf numFmtId="0" fontId="13" fillId="0" borderId="17" xfId="0" applyFont="1" applyBorder="1" applyAlignment="1">
      <alignment horizontal="left" vertical="center" wrapText="1"/>
    </xf>
    <xf numFmtId="0" fontId="13" fillId="0" borderId="10" xfId="0" applyFont="1" applyBorder="1" applyAlignment="1">
      <alignment horizontal="left" vertical="center" wrapText="1"/>
    </xf>
    <xf numFmtId="0" fontId="13" fillId="0" borderId="17" xfId="0" applyFont="1" applyBorder="1" applyAlignment="1">
      <alignment vertical="center" wrapText="1"/>
    </xf>
    <xf numFmtId="0" fontId="13" fillId="0" borderId="9" xfId="0" applyFont="1" applyBorder="1" applyAlignment="1">
      <alignment vertical="center" wrapText="1"/>
    </xf>
    <xf numFmtId="0" fontId="13" fillId="0" borderId="21" xfId="0" applyFont="1" applyBorder="1" applyAlignment="1">
      <alignment vertical="center" wrapText="1"/>
    </xf>
    <xf numFmtId="0" fontId="17" fillId="0" borderId="8" xfId="0" applyFont="1" applyBorder="1"/>
    <xf numFmtId="0" fontId="17" fillId="0" borderId="7" xfId="0" applyFont="1" applyBorder="1"/>
    <xf numFmtId="0" fontId="17" fillId="0" borderId="0" xfId="0" applyFont="1"/>
    <xf numFmtId="0" fontId="17" fillId="0" borderId="5" xfId="0" applyFont="1" applyBorder="1"/>
    <xf numFmtId="0" fontId="17" fillId="0" borderId="4" xfId="0" applyFont="1" applyBorder="1"/>
    <xf numFmtId="0" fontId="17" fillId="0" borderId="78" xfId="0" applyFont="1" applyBorder="1"/>
    <xf numFmtId="0" fontId="19" fillId="0" borderId="0" xfId="0" applyFont="1"/>
    <xf numFmtId="0" fontId="17" fillId="0" borderId="86" xfId="0" applyFont="1" applyBorder="1"/>
    <xf numFmtId="0" fontId="16" fillId="0" borderId="0" xfId="2" applyFont="1"/>
    <xf numFmtId="0" fontId="16" fillId="0" borderId="0" xfId="0" applyFont="1"/>
    <xf numFmtId="0" fontId="9" fillId="0" borderId="5" xfId="0" applyFont="1" applyBorder="1"/>
    <xf numFmtId="0" fontId="16" fillId="0" borderId="8" xfId="0" applyFont="1" applyBorder="1" applyAlignment="1">
      <alignment vertical="center"/>
    </xf>
    <xf numFmtId="0" fontId="9" fillId="0" borderId="4" xfId="0" applyFont="1" applyBorder="1"/>
    <xf numFmtId="0" fontId="16" fillId="0" borderId="7" xfId="0" applyFont="1" applyBorder="1" applyAlignment="1">
      <alignment vertical="center"/>
    </xf>
    <xf numFmtId="0" fontId="16" fillId="0" borderId="4" xfId="0" applyFont="1" applyBorder="1" applyAlignment="1">
      <alignment wrapText="1"/>
    </xf>
    <xf numFmtId="0" fontId="18" fillId="0" borderId="7" xfId="2" applyFont="1" applyBorder="1" applyAlignment="1">
      <alignment vertical="center"/>
    </xf>
    <xf numFmtId="0" fontId="9" fillId="0" borderId="4" xfId="0" applyFont="1" applyBorder="1" applyAlignment="1">
      <alignment wrapText="1"/>
    </xf>
    <xf numFmtId="0" fontId="22" fillId="0" borderId="0" xfId="0" applyFont="1" applyAlignment="1">
      <alignment horizontal="center" vertical="center"/>
    </xf>
    <xf numFmtId="0" fontId="21" fillId="0" borderId="0" xfId="0" applyFont="1" applyAlignment="1">
      <alignment horizontal="center" vertical="center"/>
    </xf>
    <xf numFmtId="0" fontId="22" fillId="0" borderId="0" xfId="0" applyFont="1" applyAlignment="1">
      <alignment horizontal="left" vertical="center"/>
    </xf>
    <xf numFmtId="0" fontId="22" fillId="0" borderId="87" xfId="0" applyFont="1" applyBorder="1" applyAlignment="1">
      <alignment horizontal="center" vertical="center"/>
    </xf>
    <xf numFmtId="0" fontId="21" fillId="0" borderId="87" xfId="0" applyFont="1" applyBorder="1" applyAlignment="1">
      <alignment horizontal="center" vertical="center"/>
    </xf>
    <xf numFmtId="0" fontId="13" fillId="0" borderId="96" xfId="0" applyFont="1" applyBorder="1" applyAlignment="1">
      <alignment horizontal="left" vertical="center" wrapText="1"/>
    </xf>
    <xf numFmtId="0" fontId="13" fillId="0" borderId="100" xfId="0" applyFont="1" applyBorder="1" applyAlignment="1">
      <alignment horizontal="left" vertical="center" wrapText="1"/>
    </xf>
    <xf numFmtId="0" fontId="13" fillId="0" borderId="11" xfId="0" applyFont="1" applyBorder="1" applyAlignment="1">
      <alignment vertical="center" wrapText="1"/>
    </xf>
    <xf numFmtId="0" fontId="13" fillId="4" borderId="133" xfId="0" applyFont="1" applyFill="1" applyBorder="1" applyAlignment="1" applyProtection="1">
      <alignment horizontal="center" vertical="center" wrapText="1"/>
      <protection locked="0"/>
    </xf>
    <xf numFmtId="0" fontId="13" fillId="0" borderId="58" xfId="0" applyFont="1" applyBorder="1" applyAlignment="1">
      <alignment horizontal="left" vertical="center" wrapText="1"/>
    </xf>
    <xf numFmtId="0" fontId="13" fillId="0" borderId="21" xfId="0" applyFont="1" applyBorder="1" applyAlignment="1">
      <alignment horizontal="left" vertical="center" wrapText="1"/>
    </xf>
    <xf numFmtId="0" fontId="13" fillId="0" borderId="73" xfId="0" applyFont="1" applyBorder="1" applyAlignment="1">
      <alignment vertical="center" wrapText="1"/>
    </xf>
    <xf numFmtId="0" fontId="13" fillId="0" borderId="14" xfId="0" applyFont="1" applyBorder="1" applyAlignment="1">
      <alignment vertical="center" wrapText="1"/>
    </xf>
    <xf numFmtId="0" fontId="13" fillId="0" borderId="41" xfId="0" applyFont="1" applyBorder="1" applyAlignment="1">
      <alignment vertical="center" wrapText="1"/>
    </xf>
    <xf numFmtId="0" fontId="13" fillId="0" borderId="15" xfId="0" applyFont="1" applyBorder="1" applyAlignment="1">
      <alignment vertical="center" wrapText="1"/>
    </xf>
    <xf numFmtId="0" fontId="13" fillId="0" borderId="36" xfId="0" applyFont="1" applyBorder="1" applyAlignment="1">
      <alignment vertical="center" wrapText="1"/>
    </xf>
    <xf numFmtId="0" fontId="13" fillId="0" borderId="88" xfId="0" applyFont="1" applyBorder="1" applyAlignment="1">
      <alignment vertical="center" wrapText="1"/>
    </xf>
    <xf numFmtId="0" fontId="13" fillId="0" borderId="92" xfId="0" applyFont="1" applyBorder="1" applyAlignment="1">
      <alignment vertical="center" wrapText="1"/>
    </xf>
    <xf numFmtId="0" fontId="13" fillId="0" borderId="61" xfId="0" applyFont="1" applyBorder="1" applyAlignment="1">
      <alignment vertical="center" wrapText="1"/>
    </xf>
    <xf numFmtId="0" fontId="13" fillId="0" borderId="0" xfId="0" applyFont="1" applyAlignment="1" applyProtection="1">
      <alignment horizontal="center" vertical="center" wrapText="1"/>
      <protection locked="0"/>
    </xf>
    <xf numFmtId="0" fontId="13" fillId="0" borderId="75" xfId="0" applyFont="1" applyBorder="1" applyAlignment="1" applyProtection="1">
      <alignment horizontal="center" vertical="center" wrapText="1"/>
      <protection locked="0"/>
    </xf>
    <xf numFmtId="0" fontId="13" fillId="0" borderId="0" xfId="0" applyFont="1" applyAlignment="1">
      <alignment horizontal="center" vertical="center" wrapText="1"/>
    </xf>
    <xf numFmtId="0" fontId="13" fillId="0" borderId="57" xfId="0" applyFont="1" applyBorder="1" applyAlignment="1">
      <alignment horizontal="center" vertical="center" wrapText="1"/>
    </xf>
    <xf numFmtId="0" fontId="14" fillId="0" borderId="115" xfId="0" applyFont="1" applyBorder="1" applyAlignment="1">
      <alignment horizontal="left" vertical="center" wrapText="1"/>
    </xf>
    <xf numFmtId="0" fontId="14" fillId="4" borderId="27" xfId="0" applyFont="1" applyFill="1" applyBorder="1" applyAlignment="1" applyProtection="1">
      <alignment vertical="center" wrapText="1"/>
      <protection locked="0"/>
    </xf>
    <xf numFmtId="0" fontId="14" fillId="4" borderId="22" xfId="0" applyFont="1" applyFill="1" applyBorder="1" applyAlignment="1" applyProtection="1">
      <alignment vertical="center" wrapText="1"/>
      <protection locked="0"/>
    </xf>
    <xf numFmtId="0" fontId="14" fillId="4" borderId="123" xfId="0" applyFont="1" applyFill="1" applyBorder="1" applyAlignment="1" applyProtection="1">
      <alignment vertical="center" wrapText="1"/>
      <protection locked="0"/>
    </xf>
    <xf numFmtId="0" fontId="14" fillId="4" borderId="103" xfId="0" applyFont="1" applyFill="1" applyBorder="1" applyAlignment="1" applyProtection="1">
      <alignment vertical="center" wrapText="1"/>
      <protection locked="0"/>
    </xf>
    <xf numFmtId="0" fontId="14" fillId="2" borderId="10" xfId="0" applyFont="1" applyFill="1" applyBorder="1" applyAlignment="1" applyProtection="1">
      <alignment vertical="center" wrapText="1"/>
      <protection locked="0"/>
    </xf>
    <xf numFmtId="0" fontId="14" fillId="5" borderId="27" xfId="0" applyFont="1" applyFill="1" applyBorder="1" applyAlignment="1" applyProtection="1">
      <alignment horizontal="center" vertical="center" wrapText="1"/>
      <protection locked="0"/>
    </xf>
    <xf numFmtId="0" fontId="14" fillId="5" borderId="22" xfId="0" applyFont="1" applyFill="1" applyBorder="1" applyAlignment="1" applyProtection="1">
      <alignment horizontal="center" vertical="center" wrapText="1"/>
      <protection locked="0"/>
    </xf>
    <xf numFmtId="0" fontId="14" fillId="5" borderId="23" xfId="0" applyFont="1" applyFill="1" applyBorder="1" applyAlignment="1" applyProtection="1">
      <alignment horizontal="center" vertical="center" wrapText="1"/>
      <protection locked="0"/>
    </xf>
    <xf numFmtId="0" fontId="14" fillId="5" borderId="22" xfId="0" applyFont="1" applyFill="1" applyBorder="1" applyAlignment="1" applyProtection="1">
      <alignment vertical="center" wrapText="1"/>
      <protection locked="0"/>
    </xf>
    <xf numFmtId="0" fontId="14" fillId="5" borderId="32" xfId="0" applyFont="1" applyFill="1" applyBorder="1" applyAlignment="1" applyProtection="1">
      <alignment vertical="center" wrapText="1"/>
      <protection locked="0"/>
    </xf>
    <xf numFmtId="0" fontId="14" fillId="6" borderId="27" xfId="0" applyFont="1" applyFill="1" applyBorder="1" applyAlignment="1" applyProtection="1">
      <alignment vertical="center" wrapText="1"/>
      <protection locked="0"/>
    </xf>
    <xf numFmtId="0" fontId="14" fillId="0" borderId="0" xfId="0" applyFont="1" applyAlignment="1" applyProtection="1">
      <alignment vertical="center" wrapText="1"/>
      <protection locked="0"/>
    </xf>
    <xf numFmtId="0" fontId="14" fillId="0" borderId="15" xfId="0" applyFont="1" applyBorder="1" applyAlignment="1" applyProtection="1">
      <alignment vertical="center" wrapText="1"/>
      <protection locked="0"/>
    </xf>
    <xf numFmtId="0" fontId="14" fillId="0" borderId="111" xfId="0" applyFont="1" applyBorder="1" applyAlignment="1">
      <alignment horizontal="left" vertical="center" wrapText="1"/>
    </xf>
    <xf numFmtId="0" fontId="14" fillId="4" borderId="28" xfId="0" applyFont="1" applyFill="1" applyBorder="1" applyAlignment="1" applyProtection="1">
      <alignment horizontal="left" vertical="center" wrapText="1"/>
      <protection locked="0"/>
    </xf>
    <xf numFmtId="0" fontId="14" fillId="4" borderId="18" xfId="0" applyFont="1" applyFill="1" applyBorder="1" applyAlignment="1" applyProtection="1">
      <alignment vertical="center" wrapText="1"/>
      <protection locked="0"/>
    </xf>
    <xf numFmtId="0" fontId="14" fillId="4" borderId="102" xfId="0" applyFont="1" applyFill="1" applyBorder="1" applyAlignment="1" applyProtection="1">
      <alignment vertical="center" wrapText="1"/>
      <protection locked="0"/>
    </xf>
    <xf numFmtId="0" fontId="14" fillId="4" borderId="42" xfId="0" applyFont="1" applyFill="1" applyBorder="1" applyAlignment="1" applyProtection="1">
      <alignment vertical="center" wrapText="1"/>
      <protection locked="0"/>
    </xf>
    <xf numFmtId="0" fontId="14" fillId="5" borderId="28" xfId="1" applyFont="1" applyFill="1" applyBorder="1" applyAlignment="1" applyProtection="1">
      <alignment horizontal="center" vertical="center" wrapText="1"/>
      <protection locked="0"/>
    </xf>
    <xf numFmtId="0" fontId="14" fillId="5" borderId="18" xfId="0" applyFont="1" applyFill="1" applyBorder="1" applyAlignment="1" applyProtection="1">
      <alignment horizontal="center" vertical="center" wrapText="1"/>
      <protection locked="0"/>
    </xf>
    <xf numFmtId="0" fontId="14" fillId="5" borderId="18" xfId="0" applyFont="1" applyFill="1" applyBorder="1" applyAlignment="1" applyProtection="1">
      <alignment vertical="center" wrapText="1"/>
      <protection locked="0"/>
    </xf>
    <xf numFmtId="0" fontId="14" fillId="5" borderId="19" xfId="0" applyFont="1" applyFill="1" applyBorder="1" applyAlignment="1" applyProtection="1">
      <alignment vertical="center" wrapText="1"/>
      <protection locked="0"/>
    </xf>
    <xf numFmtId="0" fontId="14" fillId="6" borderId="28" xfId="0" applyFont="1" applyFill="1" applyBorder="1" applyAlignment="1" applyProtection="1">
      <alignment vertical="center" wrapText="1"/>
      <protection locked="0"/>
    </xf>
    <xf numFmtId="0" fontId="14" fillId="0" borderId="90" xfId="0" applyFont="1" applyBorder="1" applyAlignment="1">
      <alignment horizontal="left" vertical="center" wrapText="1"/>
    </xf>
    <xf numFmtId="0" fontId="14" fillId="4" borderId="29" xfId="0" applyFont="1" applyFill="1" applyBorder="1" applyAlignment="1" applyProtection="1">
      <alignment horizontal="left" vertical="center" wrapText="1"/>
      <protection locked="0"/>
    </xf>
    <xf numFmtId="0" fontId="14" fillId="4" borderId="25" xfId="0" applyFont="1" applyFill="1" applyBorder="1" applyAlignment="1" applyProtection="1">
      <alignment vertical="center" wrapText="1"/>
      <protection locked="0"/>
    </xf>
    <xf numFmtId="0" fontId="14" fillId="4" borderId="125" xfId="0" applyFont="1" applyFill="1" applyBorder="1" applyAlignment="1" applyProtection="1">
      <alignment vertical="center" wrapText="1"/>
      <protection locked="0"/>
    </xf>
    <xf numFmtId="0" fontId="14" fillId="4" borderId="104" xfId="0" applyFont="1" applyFill="1" applyBorder="1" applyAlignment="1" applyProtection="1">
      <alignment vertical="center" wrapText="1"/>
      <protection locked="0"/>
    </xf>
    <xf numFmtId="0" fontId="14" fillId="5" borderId="29" xfId="1" applyFont="1" applyFill="1" applyBorder="1" applyAlignment="1" applyProtection="1">
      <alignment horizontal="center" vertical="center" wrapText="1"/>
      <protection locked="0"/>
    </xf>
    <xf numFmtId="0" fontId="14" fillId="5" borderId="25" xfId="0" applyFont="1" applyFill="1" applyBorder="1" applyAlignment="1" applyProtection="1">
      <alignment horizontal="center" vertical="center" wrapText="1"/>
      <protection locked="0"/>
    </xf>
    <xf numFmtId="0" fontId="14" fillId="5" borderId="25" xfId="0" applyFont="1" applyFill="1" applyBorder="1" applyAlignment="1" applyProtection="1">
      <alignment vertical="center" wrapText="1"/>
      <protection locked="0"/>
    </xf>
    <xf numFmtId="0" fontId="14" fillId="5" borderId="33" xfId="0" applyFont="1" applyFill="1" applyBorder="1" applyAlignment="1" applyProtection="1">
      <alignment vertical="center" wrapText="1"/>
      <protection locked="0"/>
    </xf>
    <xf numFmtId="0" fontId="14" fillId="6" borderId="29" xfId="0" applyFont="1" applyFill="1" applyBorder="1" applyAlignment="1" applyProtection="1">
      <alignment vertical="center" wrapText="1"/>
      <protection locked="0"/>
    </xf>
    <xf numFmtId="0" fontId="14" fillId="0" borderId="16" xfId="0" applyFont="1" applyBorder="1" applyAlignment="1" applyProtection="1">
      <alignment vertical="center" wrapText="1"/>
      <protection locked="0"/>
    </xf>
    <xf numFmtId="0" fontId="14" fillId="0" borderId="113" xfId="0" applyFont="1" applyBorder="1" applyAlignment="1">
      <alignment horizontal="left" vertical="center" wrapText="1"/>
    </xf>
    <xf numFmtId="0" fontId="14" fillId="4" borderId="27" xfId="0" applyFont="1" applyFill="1" applyBorder="1" applyAlignment="1" applyProtection="1">
      <alignment horizontal="left" vertical="center" wrapText="1"/>
      <protection locked="0"/>
    </xf>
    <xf numFmtId="0" fontId="14" fillId="5" borderId="28" xfId="0" applyFont="1" applyFill="1" applyBorder="1" applyAlignment="1" applyProtection="1">
      <alignment horizontal="center" vertical="center" wrapText="1"/>
      <protection locked="0"/>
    </xf>
    <xf numFmtId="0" fontId="14" fillId="0" borderId="91" xfId="0" applyFont="1" applyBorder="1" applyAlignment="1">
      <alignment horizontal="left" vertical="center" wrapText="1"/>
    </xf>
    <xf numFmtId="0" fontId="14" fillId="5" borderId="29" xfId="0" applyFont="1" applyFill="1" applyBorder="1" applyAlignment="1" applyProtection="1">
      <alignment horizontal="center" vertical="center" wrapText="1"/>
      <protection locked="0"/>
    </xf>
    <xf numFmtId="0" fontId="14" fillId="0" borderId="95" xfId="0" applyFont="1" applyBorder="1" applyAlignment="1">
      <alignment horizontal="left" vertical="center" wrapText="1"/>
    </xf>
    <xf numFmtId="0" fontId="14" fillId="0" borderId="105" xfId="0" applyFont="1" applyBorder="1" applyAlignment="1">
      <alignment horizontal="left" vertical="center" wrapText="1"/>
    </xf>
    <xf numFmtId="0" fontId="14" fillId="4" borderId="27" xfId="0" applyFont="1" applyFill="1" applyBorder="1" applyAlignment="1" applyProtection="1">
      <alignment horizontal="center" vertical="center" wrapText="1"/>
      <protection locked="0"/>
    </xf>
    <xf numFmtId="0" fontId="14" fillId="4" borderId="22" xfId="0" applyFont="1" applyFill="1" applyBorder="1" applyAlignment="1" applyProtection="1">
      <alignment horizontal="center" vertical="center" wrapText="1"/>
      <protection locked="0"/>
    </xf>
    <xf numFmtId="0" fontId="14" fillId="4" borderId="123" xfId="0" applyFont="1" applyFill="1" applyBorder="1" applyAlignment="1" applyProtection="1">
      <alignment horizontal="center" vertical="center" wrapText="1"/>
      <protection locked="0"/>
    </xf>
    <xf numFmtId="0" fontId="14" fillId="4" borderId="103" xfId="0" applyFont="1" applyFill="1" applyBorder="1" applyAlignment="1" applyProtection="1">
      <alignment horizontal="center" vertical="center" wrapText="1"/>
      <protection locked="0"/>
    </xf>
    <xf numFmtId="0" fontId="14" fillId="2" borderId="10" xfId="0" applyFont="1" applyFill="1" applyBorder="1" applyAlignment="1" applyProtection="1">
      <alignment horizontal="center" vertical="center" wrapText="1"/>
      <protection locked="0"/>
    </xf>
    <xf numFmtId="0" fontId="14" fillId="5" borderId="32" xfId="0" applyFont="1" applyFill="1" applyBorder="1" applyAlignment="1" applyProtection="1">
      <alignment horizontal="center" vertical="center" wrapText="1"/>
      <protection locked="0"/>
    </xf>
    <xf numFmtId="0" fontId="14" fillId="6" borderId="27" xfId="0" applyFont="1" applyFill="1" applyBorder="1" applyAlignment="1" applyProtection="1">
      <alignment horizontal="center" vertical="center" wrapText="1"/>
      <protection locked="0"/>
    </xf>
    <xf numFmtId="0" fontId="14" fillId="0" borderId="98" xfId="0" applyFont="1" applyBorder="1" applyAlignment="1">
      <alignment horizontal="left" vertical="center" wrapText="1"/>
    </xf>
    <xf numFmtId="0" fontId="14" fillId="0" borderId="99" xfId="0" applyFont="1" applyBorder="1" applyAlignment="1">
      <alignment horizontal="left" vertical="center" wrapText="1"/>
    </xf>
    <xf numFmtId="0" fontId="14" fillId="4" borderId="35" xfId="0" applyFont="1" applyFill="1" applyBorder="1" applyAlignment="1" applyProtection="1">
      <alignment horizontal="left" vertical="center" wrapText="1"/>
      <protection locked="0"/>
    </xf>
    <xf numFmtId="0" fontId="14" fillId="4" borderId="26" xfId="0" applyFont="1" applyFill="1" applyBorder="1" applyAlignment="1" applyProtection="1">
      <alignment vertical="center" wrapText="1"/>
      <protection locked="0"/>
    </xf>
    <xf numFmtId="0" fontId="14" fillId="4" borderId="127" xfId="0" applyFont="1" applyFill="1" applyBorder="1" applyAlignment="1" applyProtection="1">
      <alignment vertical="center" wrapText="1"/>
      <protection locked="0"/>
    </xf>
    <xf numFmtId="0" fontId="14" fillId="4" borderId="43" xfId="0" applyFont="1" applyFill="1" applyBorder="1" applyAlignment="1" applyProtection="1">
      <alignment vertical="center" wrapText="1"/>
      <protection locked="0"/>
    </xf>
    <xf numFmtId="0" fontId="14" fillId="5" borderId="35" xfId="0" applyFont="1" applyFill="1" applyBorder="1" applyAlignment="1" applyProtection="1">
      <alignment horizontal="center" vertical="center" wrapText="1"/>
      <protection locked="0"/>
    </xf>
    <xf numFmtId="0" fontId="14" fillId="5" borderId="26" xfId="0" applyFont="1" applyFill="1" applyBorder="1" applyAlignment="1" applyProtection="1">
      <alignment horizontal="center" vertical="center" wrapText="1"/>
      <protection locked="0"/>
    </xf>
    <xf numFmtId="0" fontId="14" fillId="5" borderId="26" xfId="0" applyFont="1" applyFill="1" applyBorder="1" applyAlignment="1" applyProtection="1">
      <alignment vertical="center" wrapText="1"/>
      <protection locked="0"/>
    </xf>
    <xf numFmtId="0" fontId="14" fillId="5" borderId="30" xfId="0" applyFont="1" applyFill="1" applyBorder="1" applyAlignment="1" applyProtection="1">
      <alignment vertical="center" wrapText="1"/>
      <protection locked="0"/>
    </xf>
    <xf numFmtId="0" fontId="14" fillId="6" borderId="35" xfId="0" applyFont="1" applyFill="1" applyBorder="1" applyAlignment="1" applyProtection="1">
      <alignment vertical="center" wrapText="1"/>
      <protection locked="0"/>
    </xf>
    <xf numFmtId="0" fontId="13" fillId="0" borderId="89" xfId="0" applyFont="1" applyBorder="1" applyAlignment="1">
      <alignment horizontal="left" vertical="center" wrapText="1"/>
    </xf>
    <xf numFmtId="0" fontId="14" fillId="2" borderId="13" xfId="0" applyFont="1" applyFill="1" applyBorder="1" applyAlignment="1" applyProtection="1">
      <alignment vertical="center" wrapText="1"/>
      <protection locked="0"/>
    </xf>
    <xf numFmtId="0" fontId="14" fillId="2" borderId="129" xfId="0" applyFont="1" applyFill="1" applyBorder="1" applyAlignment="1" applyProtection="1">
      <alignment vertical="center" wrapText="1"/>
      <protection locked="0"/>
    </xf>
    <xf numFmtId="0" fontId="14" fillId="2" borderId="0" xfId="0" applyFont="1" applyFill="1" applyAlignment="1" applyProtection="1">
      <alignment vertical="center" wrapText="1"/>
      <protection locked="0"/>
    </xf>
    <xf numFmtId="0" fontId="14" fillId="2" borderId="13" xfId="0" applyFont="1" applyFill="1" applyBorder="1" applyAlignment="1" applyProtection="1">
      <alignment horizontal="center" vertical="center" wrapText="1"/>
      <protection locked="0"/>
    </xf>
    <xf numFmtId="0" fontId="13" fillId="2" borderId="13" xfId="0" applyFont="1" applyFill="1" applyBorder="1" applyAlignment="1" applyProtection="1">
      <alignment vertical="center" wrapText="1"/>
      <protection locked="0"/>
    </xf>
    <xf numFmtId="0" fontId="14" fillId="2" borderId="14" xfId="0" applyFont="1" applyFill="1" applyBorder="1" applyAlignment="1" applyProtection="1">
      <alignment vertical="center" wrapText="1"/>
      <protection locked="0"/>
    </xf>
    <xf numFmtId="0" fontId="14" fillId="0" borderId="13" xfId="0" applyFont="1" applyBorder="1" applyAlignment="1" applyProtection="1">
      <alignment vertical="center" wrapText="1"/>
      <protection locked="0"/>
    </xf>
    <xf numFmtId="0" fontId="14" fillId="4" borderId="39" xfId="0" applyFont="1" applyFill="1" applyBorder="1" applyAlignment="1" applyProtection="1">
      <alignment vertical="center" wrapText="1"/>
      <protection locked="0"/>
    </xf>
    <xf numFmtId="0" fontId="14" fillId="4" borderId="23" xfId="0" applyFont="1" applyFill="1" applyBorder="1" applyAlignment="1" applyProtection="1">
      <alignment vertical="center" wrapText="1"/>
      <protection locked="0"/>
    </xf>
    <xf numFmtId="0" fontId="14" fillId="4" borderId="124" xfId="0" applyFont="1" applyFill="1" applyBorder="1" applyAlignment="1" applyProtection="1">
      <alignment vertical="center" wrapText="1"/>
      <protection locked="0"/>
    </xf>
    <xf numFmtId="0" fontId="14" fillId="4" borderId="44" xfId="0" applyFont="1" applyFill="1" applyBorder="1" applyAlignment="1" applyProtection="1">
      <alignment vertical="center" wrapText="1"/>
      <protection locked="0"/>
    </xf>
    <xf numFmtId="0" fontId="14" fillId="5" borderId="39" xfId="0" applyFont="1" applyFill="1" applyBorder="1" applyAlignment="1" applyProtection="1">
      <alignment horizontal="center" vertical="center" wrapText="1"/>
      <protection locked="0"/>
    </xf>
    <xf numFmtId="0" fontId="14" fillId="5" borderId="23" xfId="0" applyFont="1" applyFill="1" applyBorder="1" applyAlignment="1" applyProtection="1">
      <alignment vertical="center" wrapText="1"/>
      <protection locked="0"/>
    </xf>
    <xf numFmtId="0" fontId="14" fillId="5" borderId="31" xfId="0" applyFont="1" applyFill="1" applyBorder="1" applyAlignment="1" applyProtection="1">
      <alignment vertical="center" wrapText="1"/>
      <protection locked="0"/>
    </xf>
    <xf numFmtId="0" fontId="14" fillId="6" borderId="39" xfId="0" applyFont="1" applyFill="1" applyBorder="1" applyAlignment="1" applyProtection="1">
      <alignment vertical="center" wrapText="1"/>
      <protection locked="0"/>
    </xf>
    <xf numFmtId="0" fontId="14" fillId="4" borderId="28" xfId="0" applyFont="1" applyFill="1" applyBorder="1" applyAlignment="1" applyProtection="1">
      <alignment vertical="center" wrapText="1"/>
      <protection locked="0"/>
    </xf>
    <xf numFmtId="0" fontId="14" fillId="4" borderId="29" xfId="0" applyFont="1" applyFill="1" applyBorder="1" applyAlignment="1" applyProtection="1">
      <alignment vertical="center" wrapText="1"/>
      <protection locked="0"/>
    </xf>
    <xf numFmtId="0" fontId="14" fillId="0" borderId="68" xfId="0" applyFont="1" applyBorder="1" applyAlignment="1">
      <alignment vertical="center" wrapText="1"/>
    </xf>
    <xf numFmtId="0" fontId="14" fillId="4" borderId="14" xfId="0" applyFont="1" applyFill="1" applyBorder="1" applyAlignment="1" applyProtection="1">
      <alignment vertical="center" wrapText="1"/>
      <protection locked="0"/>
    </xf>
    <xf numFmtId="0" fontId="14" fillId="4" borderId="17" xfId="0" applyFont="1" applyFill="1" applyBorder="1" applyAlignment="1" applyProtection="1">
      <alignment vertical="center" wrapText="1"/>
      <protection locked="0"/>
    </xf>
    <xf numFmtId="0" fontId="14" fillId="4" borderId="120" xfId="0" applyFont="1" applyFill="1" applyBorder="1" applyAlignment="1" applyProtection="1">
      <alignment vertical="center" wrapText="1"/>
      <protection locked="0"/>
    </xf>
    <xf numFmtId="0" fontId="14" fillId="4" borderId="13" xfId="0" applyFont="1" applyFill="1" applyBorder="1" applyAlignment="1" applyProtection="1">
      <alignment vertical="center" wrapText="1"/>
      <protection locked="0"/>
    </xf>
    <xf numFmtId="0" fontId="14" fillId="5" borderId="14" xfId="0" applyFont="1" applyFill="1" applyBorder="1" applyAlignment="1" applyProtection="1">
      <alignment horizontal="center" vertical="center" wrapText="1"/>
      <protection locked="0"/>
    </xf>
    <xf numFmtId="0" fontId="14" fillId="5" borderId="17" xfId="0" applyFont="1" applyFill="1" applyBorder="1" applyAlignment="1" applyProtection="1">
      <alignment horizontal="center" vertical="center" wrapText="1"/>
      <protection locked="0"/>
    </xf>
    <xf numFmtId="0" fontId="14" fillId="5" borderId="17" xfId="0" applyFont="1" applyFill="1" applyBorder="1" applyAlignment="1" applyProtection="1">
      <alignment vertical="center" wrapText="1"/>
      <protection locked="0"/>
    </xf>
    <xf numFmtId="0" fontId="14" fillId="5" borderId="12" xfId="0" applyFont="1" applyFill="1" applyBorder="1" applyAlignment="1" applyProtection="1">
      <alignment vertical="center" wrapText="1"/>
      <protection locked="0"/>
    </xf>
    <xf numFmtId="0" fontId="14" fillId="6" borderId="14" xfId="0" applyFont="1" applyFill="1" applyBorder="1" applyAlignment="1" applyProtection="1">
      <alignment vertical="center" wrapText="1"/>
      <protection locked="0"/>
    </xf>
    <xf numFmtId="0" fontId="14" fillId="0" borderId="58" xfId="0" applyFont="1" applyBorder="1" applyAlignment="1">
      <alignment vertical="center" wrapText="1"/>
    </xf>
    <xf numFmtId="0" fontId="14" fillId="4" borderId="36" xfId="0" applyFont="1" applyFill="1" applyBorder="1" applyAlignment="1" applyProtection="1">
      <alignment vertical="center" wrapText="1"/>
      <protection locked="0"/>
    </xf>
    <xf numFmtId="0" fontId="14" fillId="4" borderId="9" xfId="0" applyFont="1" applyFill="1" applyBorder="1" applyAlignment="1" applyProtection="1">
      <alignment vertical="center" wrapText="1"/>
      <protection locked="0"/>
    </xf>
    <xf numFmtId="0" fontId="14" fillId="4" borderId="121" xfId="0" applyFont="1" applyFill="1" applyBorder="1" applyAlignment="1" applyProtection="1">
      <alignment vertical="center" wrapText="1"/>
      <protection locked="0"/>
    </xf>
    <xf numFmtId="0" fontId="14" fillId="4" borderId="15" xfId="0" applyFont="1" applyFill="1" applyBorder="1" applyAlignment="1" applyProtection="1">
      <alignment vertical="center" wrapText="1"/>
      <protection locked="0"/>
    </xf>
    <xf numFmtId="0" fontId="14" fillId="5" borderId="36" xfId="0" applyFont="1" applyFill="1" applyBorder="1" applyAlignment="1" applyProtection="1">
      <alignment horizontal="center" vertical="center" wrapText="1"/>
      <protection locked="0"/>
    </xf>
    <xf numFmtId="0" fontId="14" fillId="5" borderId="9" xfId="0" applyFont="1" applyFill="1" applyBorder="1" applyAlignment="1" applyProtection="1">
      <alignment horizontal="center" vertical="center" wrapText="1"/>
      <protection locked="0"/>
    </xf>
    <xf numFmtId="0" fontId="14" fillId="5" borderId="9" xfId="0" applyFont="1" applyFill="1" applyBorder="1" applyAlignment="1" applyProtection="1">
      <alignment vertical="center" wrapText="1"/>
      <protection locked="0"/>
    </xf>
    <xf numFmtId="0" fontId="14" fillId="5" borderId="34" xfId="0" applyFont="1" applyFill="1" applyBorder="1" applyAlignment="1" applyProtection="1">
      <alignment vertical="center" wrapText="1"/>
      <protection locked="0"/>
    </xf>
    <xf numFmtId="0" fontId="14" fillId="6" borderId="36" xfId="0" applyFont="1" applyFill="1" applyBorder="1" applyAlignment="1" applyProtection="1">
      <alignment vertical="center" wrapText="1"/>
      <protection locked="0"/>
    </xf>
    <xf numFmtId="0" fontId="14" fillId="0" borderId="101" xfId="0" applyFont="1" applyBorder="1" applyAlignment="1">
      <alignment horizontal="left" vertical="center" wrapText="1"/>
    </xf>
    <xf numFmtId="0" fontId="14" fillId="0" borderId="106" xfId="0" applyFont="1" applyBorder="1" applyAlignment="1">
      <alignment horizontal="left" vertical="center" wrapText="1"/>
    </xf>
    <xf numFmtId="0" fontId="14" fillId="0" borderId="119" xfId="0" applyFont="1" applyBorder="1" applyAlignment="1">
      <alignment horizontal="left" vertical="center" wrapText="1"/>
    </xf>
    <xf numFmtId="0" fontId="14" fillId="0" borderId="107" xfId="0" applyFont="1" applyBorder="1" applyAlignment="1">
      <alignment horizontal="left" vertical="center" wrapText="1"/>
    </xf>
    <xf numFmtId="0" fontId="14" fillId="0" borderId="94" xfId="0" applyFont="1" applyBorder="1" applyAlignment="1">
      <alignment horizontal="left" vertical="center" wrapText="1"/>
    </xf>
    <xf numFmtId="0" fontId="14" fillId="4" borderId="35" xfId="0" applyFont="1" applyFill="1" applyBorder="1" applyAlignment="1" applyProtection="1">
      <alignment vertical="center" wrapText="1"/>
      <protection locked="0"/>
    </xf>
    <xf numFmtId="0" fontId="13" fillId="0" borderId="135" xfId="0" applyFont="1" applyBorder="1" applyAlignment="1">
      <alignment horizontal="left" vertical="center" wrapText="1"/>
    </xf>
    <xf numFmtId="0" fontId="14" fillId="0" borderId="116" xfId="0" applyFont="1" applyBorder="1" applyAlignment="1">
      <alignment horizontal="left" vertical="center" wrapText="1"/>
    </xf>
    <xf numFmtId="0" fontId="14" fillId="0" borderId="117" xfId="0" applyFont="1" applyBorder="1" applyAlignment="1">
      <alignment horizontal="left" vertical="center" wrapText="1"/>
    </xf>
    <xf numFmtId="0" fontId="14" fillId="0" borderId="118" xfId="0" applyFont="1" applyBorder="1" applyAlignment="1">
      <alignment horizontal="left" vertical="center" wrapText="1"/>
    </xf>
    <xf numFmtId="0" fontId="14" fillId="4" borderId="10" xfId="0" applyFont="1" applyFill="1" applyBorder="1" applyAlignment="1" applyProtection="1">
      <alignment vertical="center" wrapText="1"/>
      <protection locked="0"/>
    </xf>
    <xf numFmtId="0" fontId="14" fillId="4" borderId="37" xfId="0" applyFont="1" applyFill="1" applyBorder="1" applyAlignment="1" applyProtection="1">
      <alignment vertical="center" wrapText="1"/>
      <protection locked="0"/>
    </xf>
    <xf numFmtId="0" fontId="14" fillId="4" borderId="89" xfId="0" applyFont="1" applyFill="1" applyBorder="1" applyAlignment="1" applyProtection="1">
      <alignment vertical="center" wrapText="1"/>
      <protection locked="0"/>
    </xf>
    <xf numFmtId="0" fontId="14" fillId="4" borderId="0" xfId="0" applyFont="1" applyFill="1" applyAlignment="1" applyProtection="1">
      <alignment vertical="center" wrapText="1"/>
      <protection locked="0"/>
    </xf>
    <xf numFmtId="0" fontId="14" fillId="5" borderId="37" xfId="0" applyFont="1" applyFill="1" applyBorder="1" applyAlignment="1" applyProtection="1">
      <alignment horizontal="center" vertical="center" wrapText="1"/>
      <protection locked="0"/>
    </xf>
    <xf numFmtId="0" fontId="14" fillId="5" borderId="10" xfId="0" applyFont="1" applyFill="1" applyBorder="1" applyAlignment="1" applyProtection="1">
      <alignment vertical="center" wrapText="1"/>
      <protection locked="0"/>
    </xf>
    <xf numFmtId="0" fontId="14" fillId="5" borderId="20" xfId="0" applyFont="1" applyFill="1" applyBorder="1" applyAlignment="1" applyProtection="1">
      <alignment vertical="center" wrapText="1"/>
      <protection locked="0"/>
    </xf>
    <xf numFmtId="0" fontId="14" fillId="6" borderId="37" xfId="0" applyFont="1" applyFill="1" applyBorder="1" applyAlignment="1" applyProtection="1">
      <alignment vertical="center" wrapText="1"/>
      <protection locked="0"/>
    </xf>
    <xf numFmtId="0" fontId="14" fillId="5" borderId="11" xfId="0" applyFont="1" applyFill="1" applyBorder="1" applyAlignment="1" applyProtection="1">
      <alignment horizontal="center" vertical="center" wrapText="1"/>
      <protection locked="0"/>
    </xf>
    <xf numFmtId="0" fontId="14" fillId="6" borderId="17" xfId="0" applyFont="1" applyFill="1" applyBorder="1" applyAlignment="1" applyProtection="1">
      <alignment vertical="center" wrapText="1"/>
      <protection locked="0"/>
    </xf>
    <xf numFmtId="0" fontId="14" fillId="2" borderId="16" xfId="0" applyFont="1" applyFill="1" applyBorder="1" applyAlignment="1" applyProtection="1">
      <alignment vertical="center" wrapText="1"/>
      <protection locked="0"/>
    </xf>
    <xf numFmtId="0" fontId="14" fillId="2" borderId="130" xfId="0" applyFont="1" applyFill="1" applyBorder="1" applyAlignment="1" applyProtection="1">
      <alignment vertical="center" wrapText="1"/>
      <protection locked="0"/>
    </xf>
    <xf numFmtId="0" fontId="14" fillId="2" borderId="16" xfId="0" applyFont="1" applyFill="1" applyBorder="1" applyAlignment="1" applyProtection="1">
      <alignment horizontal="center" vertical="center" wrapText="1"/>
      <protection locked="0"/>
    </xf>
    <xf numFmtId="0" fontId="14" fillId="2" borderId="41" xfId="0" applyFont="1" applyFill="1" applyBorder="1" applyAlignment="1" applyProtection="1">
      <alignment vertical="center" wrapText="1"/>
      <protection locked="0"/>
    </xf>
    <xf numFmtId="0" fontId="14" fillId="6" borderId="22" xfId="0" applyFont="1" applyFill="1" applyBorder="1" applyAlignment="1" applyProtection="1">
      <alignment vertical="center" wrapText="1"/>
      <protection locked="0"/>
    </xf>
    <xf numFmtId="0" fontId="14" fillId="4" borderId="126" xfId="0" applyFont="1" applyFill="1" applyBorder="1" applyAlignment="1" applyProtection="1">
      <alignment vertical="center" wrapText="1"/>
      <protection locked="0"/>
    </xf>
    <xf numFmtId="0" fontId="14" fillId="4" borderId="41" xfId="0" applyFont="1" applyFill="1" applyBorder="1" applyAlignment="1" applyProtection="1">
      <alignment vertical="center" wrapText="1"/>
      <protection locked="0"/>
    </xf>
    <xf numFmtId="0" fontId="14" fillId="5" borderId="11" xfId="0" applyFont="1" applyFill="1" applyBorder="1" applyAlignment="1" applyProtection="1">
      <alignment vertical="center" wrapText="1"/>
      <protection locked="0"/>
    </xf>
    <xf numFmtId="0" fontId="14" fillId="6" borderId="11" xfId="0" applyFont="1" applyFill="1" applyBorder="1" applyAlignment="1" applyProtection="1">
      <alignment vertical="center" wrapText="1"/>
      <protection locked="0"/>
    </xf>
    <xf numFmtId="0" fontId="14" fillId="6" borderId="18" xfId="0" applyFont="1" applyFill="1" applyBorder="1" applyAlignment="1" applyProtection="1">
      <alignment vertical="center" wrapText="1"/>
      <protection locked="0"/>
    </xf>
    <xf numFmtId="0" fontId="14" fillId="6" borderId="25" xfId="0" applyFont="1" applyFill="1" applyBorder="1" applyAlignment="1" applyProtection="1">
      <alignment vertical="center" wrapText="1"/>
      <protection locked="0"/>
    </xf>
    <xf numFmtId="0" fontId="14" fillId="2" borderId="114" xfId="0" applyFont="1" applyFill="1" applyBorder="1" applyAlignment="1" applyProtection="1">
      <alignment vertical="center" wrapText="1"/>
      <protection locked="0"/>
    </xf>
    <xf numFmtId="0" fontId="14" fillId="2" borderId="45" xfId="0" applyFont="1" applyFill="1" applyBorder="1" applyAlignment="1" applyProtection="1">
      <alignment vertical="center" wrapText="1"/>
      <protection locked="0"/>
    </xf>
    <xf numFmtId="0" fontId="14" fillId="2" borderId="131" xfId="0" applyFont="1" applyFill="1" applyBorder="1" applyAlignment="1" applyProtection="1">
      <alignment vertical="center" wrapText="1"/>
      <protection locked="0"/>
    </xf>
    <xf numFmtId="0" fontId="14" fillId="2" borderId="114" xfId="0" applyFont="1" applyFill="1" applyBorder="1" applyAlignment="1" applyProtection="1">
      <alignment horizontal="center" vertical="center" wrapText="1"/>
      <protection locked="0"/>
    </xf>
    <xf numFmtId="0" fontId="14" fillId="2" borderId="45" xfId="0" applyFont="1" applyFill="1" applyBorder="1" applyAlignment="1" applyProtection="1">
      <alignment horizontal="center" vertical="center" wrapText="1"/>
      <protection locked="0"/>
    </xf>
    <xf numFmtId="0" fontId="14" fillId="0" borderId="67" xfId="0" applyFont="1" applyBorder="1" applyAlignment="1">
      <alignment horizontal="left" vertical="center" wrapText="1"/>
    </xf>
    <xf numFmtId="0" fontId="14" fillId="6" borderId="9" xfId="0" applyFont="1" applyFill="1" applyBorder="1" applyAlignment="1" applyProtection="1">
      <alignment vertical="center" wrapText="1"/>
      <protection locked="0"/>
    </xf>
    <xf numFmtId="0" fontId="14" fillId="2" borderId="38" xfId="0" applyFont="1" applyFill="1" applyBorder="1" applyAlignment="1" applyProtection="1">
      <alignment vertical="center" wrapText="1"/>
      <protection locked="0"/>
    </xf>
    <xf numFmtId="0" fontId="14" fillId="2" borderId="24" xfId="0" applyFont="1" applyFill="1" applyBorder="1" applyAlignment="1" applyProtection="1">
      <alignment vertical="center" wrapText="1"/>
      <protection locked="0"/>
    </xf>
    <xf numFmtId="0" fontId="14" fillId="2" borderId="132" xfId="0" applyFont="1" applyFill="1" applyBorder="1" applyAlignment="1" applyProtection="1">
      <alignment vertical="center" wrapText="1"/>
      <protection locked="0"/>
    </xf>
    <xf numFmtId="0" fontId="14" fillId="2" borderId="38" xfId="0" applyFont="1" applyFill="1" applyBorder="1" applyAlignment="1" applyProtection="1">
      <alignment horizontal="center" vertical="center" wrapText="1"/>
      <protection locked="0"/>
    </xf>
    <xf numFmtId="0" fontId="14" fillId="2" borderId="24" xfId="0" applyFont="1" applyFill="1" applyBorder="1" applyAlignment="1" applyProtection="1">
      <alignment horizontal="center" vertical="center" wrapText="1"/>
      <protection locked="0"/>
    </xf>
    <xf numFmtId="0" fontId="14" fillId="2" borderId="46" xfId="0" applyFont="1" applyFill="1" applyBorder="1" applyAlignment="1" applyProtection="1">
      <alignment vertical="center" wrapText="1"/>
      <protection locked="0"/>
    </xf>
    <xf numFmtId="0" fontId="14" fillId="6" borderId="23" xfId="0" applyFont="1" applyFill="1" applyBorder="1" applyAlignment="1" applyProtection="1">
      <alignment vertical="center" wrapText="1"/>
      <protection locked="0"/>
    </xf>
    <xf numFmtId="0" fontId="14" fillId="6" borderId="26" xfId="0" applyFont="1" applyFill="1" applyBorder="1" applyAlignment="1" applyProtection="1">
      <alignment vertical="center" wrapText="1"/>
      <protection locked="0"/>
    </xf>
    <xf numFmtId="0" fontId="14" fillId="4" borderId="134" xfId="0" applyFont="1" applyFill="1" applyBorder="1" applyAlignment="1" applyProtection="1">
      <alignment vertical="center" wrapText="1"/>
      <protection locked="0"/>
    </xf>
    <xf numFmtId="0" fontId="14" fillId="0" borderId="10" xfId="0" applyFont="1" applyBorder="1" applyAlignment="1" applyProtection="1">
      <alignment vertical="center" wrapText="1"/>
      <protection locked="0"/>
    </xf>
    <xf numFmtId="0" fontId="13" fillId="0" borderId="136" xfId="0" applyFont="1" applyBorder="1" applyAlignment="1">
      <alignment horizontal="left" vertical="center" wrapText="1"/>
    </xf>
    <xf numFmtId="0" fontId="14" fillId="2" borderId="47" xfId="0" applyFont="1" applyFill="1" applyBorder="1" applyAlignment="1" applyProtection="1">
      <alignment horizontal="center" vertical="center" wrapText="1"/>
      <protection locked="0"/>
    </xf>
    <xf numFmtId="0" fontId="14" fillId="4" borderId="11" xfId="0" applyFont="1" applyFill="1" applyBorder="1" applyAlignment="1" applyProtection="1">
      <alignment vertical="center" wrapText="1"/>
      <protection locked="0"/>
    </xf>
    <xf numFmtId="0" fontId="14" fillId="5" borderId="40" xfId="0" applyFont="1" applyFill="1" applyBorder="1" applyAlignment="1" applyProtection="1">
      <alignment horizontal="center" vertical="center" wrapText="1"/>
      <protection locked="0"/>
    </xf>
    <xf numFmtId="0" fontId="14" fillId="2" borderId="44" xfId="0" applyFont="1" applyFill="1" applyBorder="1" applyAlignment="1" applyProtection="1">
      <alignment vertical="center" wrapText="1"/>
      <protection locked="0"/>
    </xf>
    <xf numFmtId="0" fontId="14" fillId="2" borderId="42" xfId="0" applyFont="1" applyFill="1" applyBorder="1" applyAlignment="1" applyProtection="1">
      <alignment vertical="center" wrapText="1"/>
      <protection locked="0"/>
    </xf>
    <xf numFmtId="0" fontId="14" fillId="2" borderId="43" xfId="0" applyFont="1" applyFill="1" applyBorder="1" applyAlignment="1" applyProtection="1">
      <alignment vertical="center" wrapText="1"/>
      <protection locked="0"/>
    </xf>
    <xf numFmtId="0" fontId="14" fillId="0" borderId="0" xfId="0" applyFont="1" applyAlignment="1" applyProtection="1">
      <alignment horizontal="center" vertical="center" wrapText="1"/>
      <protection locked="0"/>
    </xf>
    <xf numFmtId="0" fontId="13" fillId="0" borderId="20" xfId="0" applyFont="1" applyBorder="1" applyAlignment="1">
      <alignment vertical="center" wrapText="1"/>
    </xf>
    <xf numFmtId="0" fontId="13" fillId="0" borderId="10" xfId="0" applyFont="1" applyBorder="1" applyAlignment="1">
      <alignment vertical="center" wrapText="1"/>
    </xf>
    <xf numFmtId="0" fontId="14" fillId="0" borderId="20" xfId="0" applyFont="1" applyBorder="1" applyAlignment="1" applyProtection="1">
      <alignment vertical="center" wrapText="1"/>
      <protection locked="0"/>
    </xf>
    <xf numFmtId="0" fontId="14" fillId="0" borderId="37" xfId="0" applyFont="1" applyBorder="1" applyAlignment="1" applyProtection="1">
      <alignment horizontal="center" vertical="center" wrapText="1"/>
      <protection locked="0"/>
    </xf>
    <xf numFmtId="0" fontId="14" fillId="0" borderId="10" xfId="0" applyFont="1" applyBorder="1" applyAlignment="1" applyProtection="1">
      <alignment horizontal="center" vertical="center" wrapText="1"/>
      <protection locked="0"/>
    </xf>
    <xf numFmtId="0" fontId="16" fillId="0" borderId="48" xfId="0" applyFont="1" applyBorder="1" applyAlignment="1">
      <alignment horizontal="left" vertical="center"/>
    </xf>
    <xf numFmtId="0" fontId="16" fillId="0" borderId="0" xfId="0" applyFont="1" applyAlignment="1">
      <alignment horizontal="left" vertical="center"/>
    </xf>
    <xf numFmtId="0" fontId="16" fillId="0" borderId="85" xfId="0" applyFont="1" applyBorder="1" applyAlignment="1">
      <alignment horizontal="left" vertical="center"/>
    </xf>
    <xf numFmtId="0" fontId="17" fillId="0" borderId="0" xfId="0" applyFont="1" applyAlignment="1">
      <alignment horizontal="center" wrapText="1"/>
    </xf>
    <xf numFmtId="0" fontId="9" fillId="0" borderId="0" xfId="0" applyFont="1" applyAlignment="1">
      <alignment horizontal="center" vertical="center" wrapText="1"/>
    </xf>
    <xf numFmtId="0" fontId="13" fillId="0" borderId="61" xfId="0" applyFont="1" applyBorder="1" applyAlignment="1">
      <alignment horizontal="center" vertical="center" wrapText="1"/>
    </xf>
    <xf numFmtId="0" fontId="13" fillId="0" borderId="63" xfId="0" applyFont="1" applyBorder="1" applyAlignment="1">
      <alignment horizontal="center" vertical="center" wrapText="1"/>
    </xf>
    <xf numFmtId="0" fontId="14" fillId="5" borderId="23" xfId="0" applyFont="1" applyFill="1" applyBorder="1" applyAlignment="1" applyProtection="1">
      <alignment horizontal="center" vertical="center" wrapText="1"/>
      <protection locked="0"/>
    </xf>
    <xf numFmtId="0" fontId="14" fillId="5" borderId="18" xfId="0" applyFont="1" applyFill="1" applyBorder="1" applyAlignment="1" applyProtection="1">
      <alignment horizontal="center" vertical="center" wrapText="1"/>
      <protection locked="0"/>
    </xf>
    <xf numFmtId="0" fontId="14" fillId="5" borderId="25" xfId="0" applyFont="1" applyFill="1" applyBorder="1" applyAlignment="1" applyProtection="1">
      <alignment horizontal="center" vertical="center" wrapText="1"/>
      <protection locked="0"/>
    </xf>
    <xf numFmtId="0" fontId="14" fillId="5" borderId="26" xfId="0" applyFont="1" applyFill="1" applyBorder="1" applyAlignment="1" applyProtection="1">
      <alignment horizontal="center" vertical="center" wrapText="1"/>
      <protection locked="0"/>
    </xf>
    <xf numFmtId="0" fontId="13" fillId="0" borderId="9" xfId="0" applyFont="1" applyBorder="1" applyAlignment="1">
      <alignment horizontal="center" vertical="center" textRotation="90" wrapText="1"/>
    </xf>
    <xf numFmtId="0" fontId="13" fillId="0" borderId="10" xfId="0" applyFont="1" applyBorder="1" applyAlignment="1">
      <alignment horizontal="center" vertical="center" textRotation="90" wrapText="1"/>
    </xf>
    <xf numFmtId="0" fontId="13" fillId="0" borderId="96" xfId="0" applyFont="1" applyBorder="1" applyAlignment="1">
      <alignment horizontal="left" vertical="center" wrapText="1"/>
    </xf>
    <xf numFmtId="0" fontId="13" fillId="0" borderId="97" xfId="0" applyFont="1" applyBorder="1" applyAlignment="1">
      <alignment horizontal="left" vertical="center" wrapText="1"/>
    </xf>
    <xf numFmtId="0" fontId="13" fillId="0" borderId="73" xfId="0" applyFont="1" applyBorder="1" applyAlignment="1">
      <alignment vertical="center" wrapText="1"/>
    </xf>
    <xf numFmtId="0" fontId="13" fillId="0" borderId="75" xfId="0" applyFont="1" applyBorder="1" applyAlignment="1">
      <alignment vertical="center" wrapText="1"/>
    </xf>
    <xf numFmtId="0" fontId="14" fillId="5" borderId="22" xfId="0" applyFont="1" applyFill="1" applyBorder="1" applyAlignment="1" applyProtection="1">
      <alignment horizontal="center" vertical="center" wrapText="1"/>
      <protection locked="0"/>
    </xf>
    <xf numFmtId="0" fontId="13" fillId="0" borderId="67" xfId="0" applyFont="1" applyBorder="1" applyAlignment="1">
      <alignment horizontal="left" vertical="center" wrapText="1"/>
    </xf>
    <xf numFmtId="0" fontId="13" fillId="0" borderId="94" xfId="0" applyFont="1" applyBorder="1" applyAlignment="1">
      <alignment horizontal="left" vertical="center" wrapText="1"/>
    </xf>
    <xf numFmtId="0" fontId="13" fillId="0" borderId="60" xfId="0" applyFont="1" applyBorder="1" applyAlignment="1">
      <alignment vertical="center" wrapText="1"/>
    </xf>
    <xf numFmtId="0" fontId="13" fillId="0" borderId="120" xfId="0" applyFont="1" applyBorder="1" applyAlignment="1">
      <alignment horizontal="center" vertical="center" textRotation="90" wrapText="1"/>
    </xf>
    <xf numFmtId="0" fontId="13" fillId="0" borderId="123" xfId="0" applyFont="1" applyBorder="1" applyAlignment="1">
      <alignment horizontal="center" vertical="center" textRotation="90" wrapText="1"/>
    </xf>
    <xf numFmtId="0" fontId="13" fillId="0" borderId="102" xfId="0" applyFont="1" applyBorder="1" applyAlignment="1">
      <alignment horizontal="center" vertical="center" textRotation="90" wrapText="1"/>
    </xf>
    <xf numFmtId="0" fontId="13" fillId="0" borderId="89" xfId="0" applyFont="1" applyBorder="1" applyAlignment="1">
      <alignment horizontal="center" vertical="center" textRotation="90" wrapText="1"/>
    </xf>
    <xf numFmtId="0" fontId="13" fillId="0" borderId="68" xfId="0" applyFont="1" applyBorder="1" applyAlignment="1">
      <alignment horizontal="left" vertical="center" wrapText="1"/>
    </xf>
    <xf numFmtId="0" fontId="13" fillId="4" borderId="59" xfId="0" applyFont="1" applyFill="1" applyBorder="1" applyAlignment="1" applyProtection="1">
      <alignment horizontal="center" vertical="center" wrapText="1"/>
      <protection locked="0"/>
    </xf>
    <xf numFmtId="0" fontId="13" fillId="4" borderId="57" xfId="0" applyFont="1" applyFill="1" applyBorder="1" applyAlignment="1" applyProtection="1">
      <alignment horizontal="center" vertical="center" wrapText="1"/>
      <protection locked="0"/>
    </xf>
    <xf numFmtId="0" fontId="13" fillId="4" borderId="60" xfId="0" applyFont="1" applyFill="1" applyBorder="1" applyAlignment="1" applyProtection="1">
      <alignment horizontal="center" vertical="center" wrapText="1"/>
      <protection locked="0"/>
    </xf>
    <xf numFmtId="0" fontId="13" fillId="0" borderId="58" xfId="0" applyFont="1" applyBorder="1" applyAlignment="1">
      <alignment horizontal="center" vertical="center" wrapText="1"/>
    </xf>
    <xf numFmtId="0" fontId="14" fillId="6" borderId="39" xfId="0" applyFont="1" applyFill="1" applyBorder="1" applyAlignment="1" applyProtection="1">
      <alignment horizontal="center" vertical="center" wrapText="1"/>
      <protection locked="0"/>
    </xf>
    <xf numFmtId="0" fontId="14" fillId="6" borderId="37" xfId="0" applyFont="1" applyFill="1" applyBorder="1" applyAlignment="1" applyProtection="1">
      <alignment horizontal="center" vertical="center" wrapText="1"/>
      <protection locked="0"/>
    </xf>
    <xf numFmtId="0" fontId="14" fillId="6" borderId="29" xfId="0" applyFont="1" applyFill="1" applyBorder="1" applyAlignment="1" applyProtection="1">
      <alignment horizontal="center" vertical="center" wrapText="1"/>
      <protection locked="0"/>
    </xf>
    <xf numFmtId="0" fontId="13" fillId="0" borderId="124" xfId="0" applyFont="1" applyBorder="1" applyAlignment="1">
      <alignment horizontal="center" vertical="center" textRotation="90" wrapText="1"/>
    </xf>
    <xf numFmtId="0" fontId="13" fillId="0" borderId="125" xfId="0" applyFont="1" applyBorder="1" applyAlignment="1">
      <alignment horizontal="center" vertical="center" textRotation="90" wrapText="1"/>
    </xf>
    <xf numFmtId="0" fontId="13" fillId="0" borderId="126" xfId="0" applyFont="1" applyBorder="1" applyAlignment="1">
      <alignment horizontal="center" vertical="center" textRotation="90" wrapText="1"/>
    </xf>
    <xf numFmtId="0" fontId="14" fillId="5" borderId="10" xfId="0" applyFont="1" applyFill="1" applyBorder="1" applyAlignment="1" applyProtection="1">
      <alignment horizontal="center" vertical="center" wrapText="1"/>
      <protection locked="0"/>
    </xf>
    <xf numFmtId="0" fontId="14" fillId="6" borderId="28" xfId="0" applyFont="1" applyFill="1" applyBorder="1" applyAlignment="1" applyProtection="1">
      <alignment horizontal="center" vertical="center" wrapText="1"/>
      <protection locked="0"/>
    </xf>
    <xf numFmtId="0" fontId="14" fillId="6" borderId="35" xfId="0" applyFont="1" applyFill="1" applyBorder="1" applyAlignment="1" applyProtection="1">
      <alignment horizontal="center" vertical="center" wrapText="1"/>
      <protection locked="0"/>
    </xf>
    <xf numFmtId="0" fontId="13" fillId="5" borderId="61" xfId="0" applyFont="1" applyFill="1" applyBorder="1" applyAlignment="1">
      <alignment horizontal="center" vertical="center" wrapText="1"/>
    </xf>
    <xf numFmtId="0" fontId="13" fillId="5" borderId="62" xfId="0" applyFont="1" applyFill="1" applyBorder="1" applyAlignment="1">
      <alignment horizontal="center" vertical="center" wrapText="1"/>
    </xf>
    <xf numFmtId="0" fontId="13" fillId="5" borderId="63" xfId="0" applyFont="1" applyFill="1" applyBorder="1" applyAlignment="1">
      <alignment horizontal="center" vertical="center" wrapText="1"/>
    </xf>
    <xf numFmtId="0" fontId="13" fillId="0" borderId="112" xfId="0" applyFont="1" applyBorder="1" applyAlignment="1">
      <alignment horizontal="left" vertical="center" wrapText="1"/>
    </xf>
    <xf numFmtId="0" fontId="13" fillId="0" borderId="68" xfId="0" applyFont="1" applyBorder="1" applyAlignment="1">
      <alignment vertical="center" wrapText="1"/>
    </xf>
    <xf numFmtId="0" fontId="13" fillId="0" borderId="67" xfId="0" applyFont="1" applyBorder="1" applyAlignment="1">
      <alignment vertical="center" wrapText="1"/>
    </xf>
    <xf numFmtId="0" fontId="13" fillId="0" borderId="94" xfId="0" applyFont="1" applyBorder="1" applyAlignment="1">
      <alignment vertical="center" wrapText="1"/>
    </xf>
    <xf numFmtId="0" fontId="13" fillId="0" borderId="64" xfId="0" applyFont="1" applyBorder="1" applyAlignment="1">
      <alignment vertical="center" wrapText="1"/>
    </xf>
    <xf numFmtId="0" fontId="13" fillId="0" borderId="109" xfId="0" applyFont="1" applyBorder="1" applyAlignment="1">
      <alignment vertical="center" wrapText="1"/>
    </xf>
    <xf numFmtId="0" fontId="13" fillId="0" borderId="108" xfId="0" applyFont="1" applyBorder="1" applyAlignment="1">
      <alignment horizontal="left" vertical="center" wrapText="1"/>
    </xf>
    <xf numFmtId="0" fontId="13" fillId="0" borderId="110" xfId="0" applyFont="1" applyBorder="1" applyAlignment="1">
      <alignment horizontal="left" vertical="center" wrapText="1"/>
    </xf>
    <xf numFmtId="0" fontId="13" fillId="0" borderId="63" xfId="0" applyFont="1" applyBorder="1" applyAlignment="1">
      <alignment vertical="center" wrapText="1"/>
    </xf>
    <xf numFmtId="0" fontId="13" fillId="0" borderId="128" xfId="0" applyFont="1" applyBorder="1" applyAlignment="1">
      <alignment horizontal="center" vertical="center" textRotation="90" wrapText="1"/>
    </xf>
    <xf numFmtId="0" fontId="13" fillId="0" borderId="75" xfId="0" applyFont="1" applyBorder="1" applyAlignment="1">
      <alignment horizontal="center" vertical="center" textRotation="90" wrapText="1"/>
    </xf>
    <xf numFmtId="0" fontId="13" fillId="0" borderId="60" xfId="0" applyFont="1" applyBorder="1" applyAlignment="1">
      <alignment horizontal="center" vertical="center" textRotation="90" wrapText="1"/>
    </xf>
    <xf numFmtId="0" fontId="13" fillId="0" borderId="88" xfId="0" applyFont="1" applyBorder="1" applyAlignment="1">
      <alignment vertical="center" wrapText="1"/>
    </xf>
    <xf numFmtId="0" fontId="13" fillId="0" borderId="89" xfId="0" applyFont="1" applyBorder="1" applyAlignment="1">
      <alignment vertical="center" wrapText="1"/>
    </xf>
    <xf numFmtId="0" fontId="13" fillId="0" borderId="93" xfId="0" applyFont="1" applyBorder="1" applyAlignment="1">
      <alignment vertical="center" wrapText="1"/>
    </xf>
    <xf numFmtId="0" fontId="13" fillId="0" borderId="127" xfId="0" applyFont="1" applyBorder="1" applyAlignment="1">
      <alignment horizontal="center" vertical="center" textRotation="90" wrapText="1"/>
    </xf>
    <xf numFmtId="0" fontId="14" fillId="5" borderId="9" xfId="0" applyFont="1" applyFill="1" applyBorder="1" applyAlignment="1" applyProtection="1">
      <alignment horizontal="center" vertical="center" wrapText="1"/>
      <protection locked="0"/>
    </xf>
    <xf numFmtId="0" fontId="14" fillId="5" borderId="11" xfId="0" applyFont="1" applyFill="1" applyBorder="1" applyAlignment="1" applyProtection="1">
      <alignment horizontal="center" vertical="center" wrapText="1"/>
      <protection locked="0"/>
    </xf>
    <xf numFmtId="0" fontId="13" fillId="4" borderId="58" xfId="0" applyFont="1" applyFill="1" applyBorder="1" applyAlignment="1">
      <alignment horizontal="center" vertical="center" wrapText="1"/>
    </xf>
    <xf numFmtId="0" fontId="13" fillId="0" borderId="11" xfId="0" applyFont="1" applyBorder="1" applyAlignment="1">
      <alignment horizontal="center" vertical="center" textRotation="90" wrapText="1"/>
    </xf>
    <xf numFmtId="0" fontId="13" fillId="0" borderId="37" xfId="0" applyFont="1" applyBorder="1" applyAlignment="1">
      <alignment horizontal="center" vertical="center" textRotation="90" wrapText="1"/>
    </xf>
    <xf numFmtId="0" fontId="13" fillId="0" borderId="41" xfId="0" applyFont="1" applyBorder="1" applyAlignment="1">
      <alignment horizontal="center" vertical="center" textRotation="90" wrapText="1"/>
    </xf>
    <xf numFmtId="0" fontId="13" fillId="0" borderId="122" xfId="0" applyFont="1" applyBorder="1" applyAlignment="1">
      <alignment horizontal="center" vertical="center" textRotation="90" wrapText="1"/>
    </xf>
    <xf numFmtId="0" fontId="14" fillId="5" borderId="37" xfId="0" applyFont="1" applyFill="1" applyBorder="1" applyAlignment="1" applyProtection="1">
      <alignment horizontal="center" vertical="center" wrapText="1"/>
      <protection locked="0"/>
    </xf>
    <xf numFmtId="0" fontId="7" fillId="0" borderId="0" xfId="0" applyFont="1" applyAlignment="1">
      <alignment horizontal="center" wrapText="1"/>
    </xf>
    <xf numFmtId="0" fontId="10" fillId="0" borderId="2" xfId="0" applyFont="1" applyBorder="1" applyAlignment="1">
      <alignment horizontal="center" vertical="center" wrapText="1"/>
    </xf>
    <xf numFmtId="0" fontId="10" fillId="0" borderId="2" xfId="0" applyFont="1" applyBorder="1" applyAlignment="1">
      <alignment horizontal="center" vertical="center"/>
    </xf>
    <xf numFmtId="0" fontId="22" fillId="0" borderId="0" xfId="0" applyFont="1" applyAlignment="1">
      <alignment horizontal="center" vertical="center" textRotation="90"/>
    </xf>
    <xf numFmtId="0" fontId="24" fillId="0" borderId="71"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73"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0" xfId="0" applyFont="1" applyAlignment="1">
      <alignment horizontal="center" vertical="center" wrapText="1"/>
    </xf>
    <xf numFmtId="0" fontId="25" fillId="0" borderId="75" xfId="0" applyFont="1" applyBorder="1" applyAlignment="1">
      <alignment horizontal="center" vertical="center" wrapText="1"/>
    </xf>
    <xf numFmtId="0" fontId="25" fillId="0" borderId="59" xfId="0" applyFont="1" applyBorder="1" applyAlignment="1">
      <alignment horizontal="center" vertical="center" wrapText="1"/>
    </xf>
    <xf numFmtId="0" fontId="25" fillId="0" borderId="57"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6" xfId="0" applyFont="1" applyBorder="1" applyAlignment="1">
      <alignment wrapText="1"/>
    </xf>
    <xf numFmtId="0" fontId="26" fillId="0" borderId="6" xfId="0" applyFont="1" applyBorder="1"/>
    <xf numFmtId="0" fontId="26" fillId="0" borderId="48" xfId="0" applyFont="1" applyBorder="1"/>
    <xf numFmtId="0" fontId="27" fillId="0" borderId="76" xfId="0" applyFont="1" applyBorder="1" applyAlignment="1">
      <alignment wrapText="1"/>
    </xf>
    <xf numFmtId="0" fontId="24" fillId="4" borderId="49" xfId="0" applyFont="1" applyFill="1" applyBorder="1" applyAlignment="1">
      <alignment horizontal="center" vertical="center" wrapText="1"/>
    </xf>
    <xf numFmtId="0" fontId="24" fillId="4" borderId="50" xfId="0" applyFont="1" applyFill="1" applyBorder="1" applyAlignment="1">
      <alignment horizontal="center" vertical="center" wrapText="1"/>
    </xf>
    <xf numFmtId="0" fontId="24" fillId="4" borderId="51" xfId="0" applyFont="1" applyFill="1" applyBorder="1" applyAlignment="1">
      <alignment horizontal="center" vertical="center" wrapText="1"/>
    </xf>
    <xf numFmtId="0" fontId="28" fillId="5" borderId="53" xfId="0" applyFont="1" applyFill="1" applyBorder="1" applyAlignment="1">
      <alignment horizontal="center" vertical="center"/>
    </xf>
    <xf numFmtId="0" fontId="28" fillId="5" borderId="0" xfId="0" applyFont="1" applyFill="1" applyAlignment="1">
      <alignment horizontal="center" vertical="center"/>
    </xf>
    <xf numFmtId="0" fontId="28" fillId="5" borderId="52" xfId="0" applyFont="1" applyFill="1" applyBorder="1" applyAlignment="1">
      <alignment horizontal="center" vertical="center"/>
    </xf>
    <xf numFmtId="0" fontId="28" fillId="5" borderId="53" xfId="0" applyFont="1" applyFill="1" applyBorder="1" applyAlignment="1">
      <alignment horizontal="center" vertical="center" wrapText="1"/>
    </xf>
    <xf numFmtId="0" fontId="28" fillId="5" borderId="0" xfId="0" applyFont="1" applyFill="1" applyAlignment="1">
      <alignment horizontal="center" vertical="center" wrapText="1"/>
    </xf>
    <xf numFmtId="0" fontId="28" fillId="5" borderId="52" xfId="0" applyFont="1" applyFill="1" applyBorder="1" applyAlignment="1">
      <alignment horizontal="center" vertical="center" wrapText="1"/>
    </xf>
    <xf numFmtId="0" fontId="29" fillId="5" borderId="53" xfId="2" applyFont="1" applyFill="1" applyBorder="1" applyAlignment="1">
      <alignment horizontal="center" vertical="center" wrapText="1"/>
    </xf>
    <xf numFmtId="0" fontId="29" fillId="5" borderId="0" xfId="2" applyFont="1" applyFill="1" applyBorder="1" applyAlignment="1">
      <alignment horizontal="center" vertical="center" wrapText="1"/>
    </xf>
    <xf numFmtId="0" fontId="29" fillId="5" borderId="52" xfId="2" applyFont="1" applyFill="1" applyBorder="1" applyAlignment="1">
      <alignment horizontal="center" vertical="center" wrapText="1"/>
    </xf>
    <xf numFmtId="0" fontId="29" fillId="5" borderId="54" xfId="2" applyFont="1" applyFill="1" applyBorder="1" applyAlignment="1">
      <alignment horizontal="center" vertical="center" wrapText="1"/>
    </xf>
    <xf numFmtId="0" fontId="29" fillId="5" borderId="55" xfId="2" applyFont="1" applyFill="1" applyBorder="1" applyAlignment="1">
      <alignment horizontal="center" vertical="center" wrapText="1"/>
    </xf>
    <xf numFmtId="0" fontId="29" fillId="5" borderId="56" xfId="2" applyFont="1" applyFill="1" applyBorder="1" applyAlignment="1">
      <alignment horizontal="center" vertical="center" wrapText="1"/>
    </xf>
    <xf numFmtId="0" fontId="27" fillId="0" borderId="76" xfId="0" applyFont="1" applyBorder="1"/>
    <xf numFmtId="0" fontId="22" fillId="4" borderId="77" xfId="0" applyFont="1" applyFill="1" applyBorder="1" applyAlignment="1">
      <alignment horizontal="center" vertical="center"/>
    </xf>
    <xf numFmtId="0" fontId="21" fillId="5" borderId="79" xfId="0" applyFont="1" applyFill="1" applyBorder="1" applyAlignment="1">
      <alignment horizontal="left" vertical="center"/>
    </xf>
    <xf numFmtId="0" fontId="21" fillId="5" borderId="80" xfId="0" applyFont="1" applyFill="1" applyBorder="1" applyAlignment="1">
      <alignment horizontal="left" vertical="center"/>
    </xf>
    <xf numFmtId="0" fontId="21" fillId="5" borderId="81" xfId="0" applyFont="1" applyFill="1" applyBorder="1" applyAlignment="1">
      <alignment horizontal="left" vertical="center"/>
    </xf>
    <xf numFmtId="0" fontId="21" fillId="0" borderId="79" xfId="0" applyFont="1" applyBorder="1" applyAlignment="1">
      <alignment horizontal="left" vertical="center"/>
    </xf>
    <xf numFmtId="0" fontId="21" fillId="0" borderId="80" xfId="0" applyFont="1" applyBorder="1" applyAlignment="1">
      <alignment horizontal="left" vertical="center"/>
    </xf>
    <xf numFmtId="0" fontId="21" fillId="0" borderId="81" xfId="0" applyFont="1" applyBorder="1" applyAlignment="1">
      <alignment horizontal="left" vertical="center" wrapText="1"/>
    </xf>
    <xf numFmtId="0" fontId="21" fillId="0" borderId="81" xfId="0" applyFont="1" applyBorder="1" applyAlignment="1">
      <alignment horizontal="left" vertical="center"/>
    </xf>
    <xf numFmtId="0" fontId="21" fillId="0" borderId="82" xfId="0" applyFont="1" applyBorder="1"/>
    <xf numFmtId="0" fontId="21" fillId="0" borderId="83" xfId="0" applyFont="1" applyBorder="1"/>
    <xf numFmtId="0" fontId="21" fillId="0" borderId="84" xfId="0" applyFont="1" applyBorder="1"/>
  </cellXfs>
  <cellStyles count="3">
    <cellStyle name="Hyperlink" xfId="2" builtinId="8"/>
    <cellStyle name="Neutral" xfId="1" builtinId="28"/>
    <cellStyle name="Normal" xfId="0" builtinId="0"/>
  </cellStyles>
  <dxfs count="219">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
      <fill>
        <patternFill>
          <bgColor theme="9" tint="0.39994506668294322"/>
        </patternFill>
      </fill>
    </dxf>
    <dxf>
      <fill>
        <patternFill>
          <bgColor theme="5" tint="0.39994506668294322"/>
        </patternFill>
      </fill>
    </dxf>
  </dxfs>
  <tableStyles count="0" defaultTableStyle="TableStyleMedium2" defaultPivotStyle="PivotStyleLight16"/>
  <colors>
    <mruColors>
      <color rgb="FFF089B1"/>
      <color rgb="FFA5DAEC"/>
      <color rgb="FF6AB651"/>
      <color rgb="FF12326E"/>
      <color rgb="FFFFEE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7593</xdr:colOff>
      <xdr:row>18</xdr:row>
      <xdr:rowOff>143933</xdr:rowOff>
    </xdr:from>
    <xdr:to>
      <xdr:col>1</xdr:col>
      <xdr:colOff>465667</xdr:colOff>
      <xdr:row>18</xdr:row>
      <xdr:rowOff>668866</xdr:rowOff>
    </xdr:to>
    <xdr:pic>
      <xdr:nvPicPr>
        <xdr:cNvPr id="3" name="Picture 2">
          <a:extLst>
            <a:ext uri="{FF2B5EF4-FFF2-40B4-BE49-F238E27FC236}">
              <a16:creationId xmlns:a16="http://schemas.microsoft.com/office/drawing/2014/main" id="{CEA196B4-292D-4F26-B3A0-EB79E379F1EC}"/>
            </a:ext>
          </a:extLst>
        </xdr:cNvPr>
        <xdr:cNvPicPr>
          <a:picLocks noChangeAspect="1"/>
        </xdr:cNvPicPr>
      </xdr:nvPicPr>
      <xdr:blipFill>
        <a:blip xmlns:r="http://schemas.openxmlformats.org/officeDocument/2006/relationships" r:embed="rId1"/>
        <a:stretch>
          <a:fillRect/>
        </a:stretch>
      </xdr:blipFill>
      <xdr:spPr>
        <a:xfrm>
          <a:off x="617193" y="5842000"/>
          <a:ext cx="458074" cy="52493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Sophie Bray" id="{B99E8B29-38DD-481C-BEC1-AA66CE7D7817}" userId="S::sophie.bray@cimspa.co.uk::d4860945-b620-415d-87f0-c249e038e192"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K25" dT="2021-11-17T15:09:51.15" personId="{B99E8B29-38DD-481C-BEC1-AA66CE7D7817}" id="{1D476CCD-61A8-4699-A1A5-FB4BC9300985}">
    <text>This is a problem - can we figure out how to add third option of not mapped?</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s://cimspa.co.uk/education-training/endorsement/" TargetMode="External"/><Relationship Id="rId2" Type="http://schemas.openxmlformats.org/officeDocument/2006/relationships/hyperlink" Target="https://www.cimspa.co.uk/education-training/education-policy/guidance/partner-endorsement-support/" TargetMode="External"/><Relationship Id="rId1" Type="http://schemas.openxmlformats.org/officeDocument/2006/relationships/hyperlink" Target="https://www.cimspa.co.uk/education-training/professional-standards/professional-standards-library/"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E06EDD-A486-45A1-AE6A-3F6201B99C64}">
  <sheetPr>
    <tabColor rgb="FFA5DAEC"/>
    <pageSetUpPr fitToPage="1"/>
  </sheetPr>
  <dimension ref="A1:Z34"/>
  <sheetViews>
    <sheetView showGridLines="0" tabSelected="1" zoomScale="90" zoomScaleNormal="90" workbookViewId="0">
      <selection activeCell="B7" sqref="B7:E7"/>
    </sheetView>
  </sheetViews>
  <sheetFormatPr defaultColWidth="8.85546875" defaultRowHeight="12.6" thickBottom="1"/>
  <cols>
    <col min="1" max="1" width="8.85546875" style="42"/>
    <col min="2" max="2" width="30.5703125" style="54" customWidth="1"/>
    <col min="3" max="3" width="57.85546875" style="50" customWidth="1"/>
    <col min="4" max="4" width="53.7109375" style="48" customWidth="1"/>
    <col min="5" max="5" width="81.5703125" style="39" customWidth="1"/>
    <col min="6" max="26" width="8.85546875" style="39"/>
    <col min="27" max="16384" width="8.85546875" style="40"/>
  </cols>
  <sheetData>
    <row r="1" spans="1:6" ht="136.35" customHeight="1" thickBot="1">
      <c r="A1" s="240"/>
      <c r="B1" s="241" t="e" vm="1">
        <v>#VALUE!</v>
      </c>
      <c r="C1" s="241"/>
      <c r="D1" s="241"/>
      <c r="E1" s="241"/>
      <c r="F1" s="38"/>
    </row>
    <row r="2" spans="1:6" ht="23.25">
      <c r="A2" s="240"/>
      <c r="B2" s="307" t="s">
        <v>0</v>
      </c>
      <c r="C2" s="308"/>
      <c r="D2" s="308"/>
      <c r="E2" s="309"/>
      <c r="F2" s="38"/>
    </row>
    <row r="3" spans="1:6" ht="23.25">
      <c r="A3" s="240"/>
      <c r="B3" s="310" t="s">
        <v>1</v>
      </c>
      <c r="C3" s="311"/>
      <c r="D3" s="311"/>
      <c r="E3" s="312"/>
      <c r="F3" s="38"/>
    </row>
    <row r="4" spans="1:6" ht="23.25">
      <c r="A4" s="240"/>
      <c r="B4" s="313" t="s">
        <v>2</v>
      </c>
      <c r="C4" s="314"/>
      <c r="D4" s="314"/>
      <c r="E4" s="315"/>
      <c r="F4" s="38"/>
    </row>
    <row r="5" spans="1:6" ht="15.75">
      <c r="A5" s="240"/>
      <c r="B5" s="316"/>
      <c r="C5" s="317"/>
      <c r="D5" s="318"/>
      <c r="E5" s="319"/>
    </row>
    <row r="6" spans="1:6" ht="23.25">
      <c r="A6" s="41"/>
      <c r="B6" s="320" t="s">
        <v>3</v>
      </c>
      <c r="C6" s="321"/>
      <c r="D6" s="321"/>
      <c r="E6" s="322"/>
      <c r="F6" s="38"/>
    </row>
    <row r="7" spans="1:6" ht="38.25" customHeight="1">
      <c r="A7" s="41"/>
      <c r="B7" s="323" t="s">
        <v>4</v>
      </c>
      <c r="C7" s="324"/>
      <c r="D7" s="324"/>
      <c r="E7" s="325"/>
      <c r="F7" s="38"/>
    </row>
    <row r="8" spans="1:6" ht="47.25" customHeight="1">
      <c r="A8" s="41"/>
      <c r="B8" s="326" t="s">
        <v>5</v>
      </c>
      <c r="C8" s="327"/>
      <c r="D8" s="327"/>
      <c r="E8" s="328"/>
      <c r="F8" s="38"/>
    </row>
    <row r="9" spans="1:6" ht="51" customHeight="1">
      <c r="A9" s="41"/>
      <c r="B9" s="326" t="s">
        <v>6</v>
      </c>
      <c r="C9" s="327"/>
      <c r="D9" s="327"/>
      <c r="E9" s="328"/>
      <c r="F9" s="38"/>
    </row>
    <row r="10" spans="1:6" ht="42.75" customHeight="1">
      <c r="A10" s="41"/>
      <c r="B10" s="329" t="s">
        <v>7</v>
      </c>
      <c r="C10" s="330"/>
      <c r="D10" s="330"/>
      <c r="E10" s="331"/>
      <c r="F10" s="38"/>
    </row>
    <row r="11" spans="1:6" ht="33.75" customHeight="1">
      <c r="A11" s="41"/>
      <c r="B11" s="332" t="s">
        <v>8</v>
      </c>
      <c r="C11" s="333"/>
      <c r="D11" s="333"/>
      <c r="E11" s="334"/>
      <c r="F11" s="38"/>
    </row>
    <row r="12" spans="1:6" s="39" customFormat="1" ht="15.75">
      <c r="A12" s="42"/>
      <c r="B12" s="335"/>
      <c r="C12" s="335"/>
      <c r="D12" s="335"/>
      <c r="E12" s="335"/>
    </row>
    <row r="13" spans="1:6" s="39" customFormat="1" ht="23.25">
      <c r="A13" s="40"/>
      <c r="B13" s="336" t="s">
        <v>9</v>
      </c>
      <c r="C13" s="336"/>
      <c r="D13" s="336"/>
      <c r="E13" s="336"/>
      <c r="F13" s="38"/>
    </row>
    <row r="14" spans="1:6" s="39" customFormat="1" ht="23.25">
      <c r="A14" s="43"/>
      <c r="B14" s="337" t="s">
        <v>10</v>
      </c>
      <c r="C14" s="338" t="s">
        <v>11</v>
      </c>
      <c r="D14" s="338" t="s">
        <v>12</v>
      </c>
      <c r="E14" s="339" t="s">
        <v>13</v>
      </c>
      <c r="F14" s="38"/>
    </row>
    <row r="15" spans="1:6" s="39" customFormat="1" ht="60">
      <c r="A15" s="43" t="s">
        <v>14</v>
      </c>
      <c r="B15" s="340" t="s">
        <v>15</v>
      </c>
      <c r="C15" s="341" t="s">
        <v>16</v>
      </c>
      <c r="D15" s="341" t="s">
        <v>17</v>
      </c>
      <c r="E15" s="342" t="s">
        <v>18</v>
      </c>
      <c r="F15" s="38"/>
    </row>
    <row r="16" spans="1:6" s="39" customFormat="1" ht="23.25">
      <c r="A16" s="40"/>
      <c r="B16" s="340"/>
      <c r="C16" s="341"/>
      <c r="D16" s="341"/>
      <c r="E16" s="343"/>
      <c r="F16" s="38"/>
    </row>
    <row r="17" spans="1:26" s="39" customFormat="1" ht="23.25">
      <c r="A17" s="40"/>
      <c r="B17" s="344"/>
      <c r="C17" s="345"/>
      <c r="D17" s="345"/>
      <c r="E17" s="346"/>
      <c r="F17" s="38"/>
    </row>
    <row r="18" spans="1:26" s="39" customFormat="1" ht="17.45" thickBot="1">
      <c r="A18" s="40"/>
      <c r="B18" s="44"/>
      <c r="C18" s="44"/>
      <c r="D18" s="44"/>
      <c r="E18" s="44"/>
      <c r="F18" s="38"/>
    </row>
    <row r="19" spans="1:26" s="39" customFormat="1" ht="59.45" customHeight="1" thickBot="1">
      <c r="A19" s="40"/>
      <c r="B19" s="237" t="s">
        <v>19</v>
      </c>
      <c r="C19" s="238"/>
      <c r="D19" s="239"/>
      <c r="E19" s="45"/>
    </row>
    <row r="20" spans="1:26" s="39" customFormat="1" ht="17.45" thickBot="1">
      <c r="B20" s="46" t="s">
        <v>20</v>
      </c>
    </row>
    <row r="21" spans="1:26" s="39" customFormat="1" ht="17.45" thickBot="1">
      <c r="B21" s="47" t="s">
        <v>21</v>
      </c>
    </row>
    <row r="22" spans="1:26" s="39" customFormat="1" ht="17.45" thickBot="1">
      <c r="B22" s="47" t="s">
        <v>22</v>
      </c>
    </row>
    <row r="23" spans="1:26" s="39" customFormat="1" thickBot="1">
      <c r="C23" s="42"/>
      <c r="D23" s="42"/>
    </row>
    <row r="24" spans="1:26" s="42" customFormat="1" thickBot="1">
      <c r="D24" s="48"/>
      <c r="E24" s="39"/>
      <c r="F24" s="39"/>
      <c r="G24" s="39"/>
      <c r="H24" s="39"/>
      <c r="I24" s="39"/>
      <c r="J24" s="39"/>
      <c r="K24" s="39"/>
      <c r="L24" s="39"/>
      <c r="M24" s="39"/>
      <c r="N24" s="39"/>
      <c r="O24" s="39"/>
      <c r="P24" s="39"/>
      <c r="Q24" s="39"/>
      <c r="R24" s="39"/>
      <c r="S24" s="39"/>
      <c r="T24" s="39"/>
      <c r="U24" s="39"/>
      <c r="V24" s="39"/>
      <c r="W24" s="39"/>
      <c r="X24" s="39"/>
      <c r="Y24" s="39"/>
      <c r="Z24" s="39"/>
    </row>
    <row r="25" spans="1:26" s="42" customFormat="1" ht="17.45" thickBot="1">
      <c r="B25" s="49"/>
      <c r="C25" s="50"/>
      <c r="D25" s="48"/>
      <c r="E25" s="39"/>
      <c r="F25" s="39"/>
      <c r="G25" s="39"/>
      <c r="H25" s="39"/>
      <c r="I25" s="39"/>
      <c r="J25" s="39"/>
      <c r="K25" s="39"/>
      <c r="L25" s="39"/>
      <c r="M25" s="39"/>
      <c r="N25" s="39"/>
      <c r="O25" s="39"/>
      <c r="P25" s="39"/>
      <c r="Q25" s="39"/>
      <c r="R25" s="39"/>
      <c r="S25" s="39"/>
      <c r="T25" s="39"/>
      <c r="U25" s="39"/>
      <c r="V25" s="39"/>
      <c r="W25" s="39"/>
      <c r="X25" s="39"/>
      <c r="Y25" s="39"/>
      <c r="Z25" s="39"/>
    </row>
    <row r="26" spans="1:26" s="42" customFormat="1" ht="17.45" thickBot="1">
      <c r="B26" s="49"/>
      <c r="C26" s="50"/>
      <c r="D26" s="48"/>
      <c r="E26" s="39"/>
      <c r="F26" s="39"/>
      <c r="G26" s="39"/>
      <c r="H26" s="39"/>
      <c r="I26" s="39"/>
      <c r="J26" s="39"/>
      <c r="K26" s="39"/>
      <c r="L26" s="39"/>
      <c r="M26" s="39"/>
      <c r="N26" s="39"/>
      <c r="O26" s="39"/>
      <c r="P26" s="39"/>
      <c r="Q26" s="39"/>
      <c r="R26" s="39"/>
      <c r="S26" s="39"/>
      <c r="T26" s="39"/>
      <c r="U26" s="39"/>
      <c r="V26" s="39"/>
      <c r="W26" s="39"/>
      <c r="X26" s="39"/>
      <c r="Y26" s="39"/>
      <c r="Z26" s="39"/>
    </row>
    <row r="27" spans="1:26" s="42" customFormat="1" ht="17.45" thickBot="1">
      <c r="B27" s="51"/>
      <c r="C27" s="50"/>
      <c r="D27" s="48"/>
      <c r="E27" s="39"/>
      <c r="F27" s="39"/>
      <c r="G27" s="39"/>
      <c r="H27" s="39"/>
      <c r="I27" s="39"/>
      <c r="J27" s="39"/>
      <c r="K27" s="39"/>
      <c r="L27" s="39"/>
      <c r="M27" s="39"/>
      <c r="N27" s="39"/>
      <c r="O27" s="39"/>
      <c r="P27" s="39"/>
      <c r="Q27" s="39"/>
      <c r="R27" s="39"/>
      <c r="S27" s="39"/>
      <c r="T27" s="39"/>
      <c r="U27" s="39"/>
      <c r="V27" s="39"/>
      <c r="W27" s="39"/>
      <c r="X27" s="39"/>
      <c r="Y27" s="39"/>
      <c r="Z27" s="39"/>
    </row>
    <row r="28" spans="1:26" s="42" customFormat="1" ht="17.45" thickBot="1">
      <c r="B28" s="49"/>
      <c r="C28" s="50"/>
      <c r="D28" s="48"/>
      <c r="E28" s="39"/>
      <c r="F28" s="39"/>
      <c r="G28" s="39"/>
      <c r="H28" s="39"/>
      <c r="I28" s="39"/>
      <c r="J28" s="39"/>
      <c r="K28" s="39"/>
      <c r="L28" s="39"/>
      <c r="M28" s="39"/>
      <c r="N28" s="39"/>
      <c r="O28" s="39"/>
      <c r="P28" s="39"/>
      <c r="Q28" s="39"/>
      <c r="R28" s="39"/>
      <c r="S28" s="39"/>
      <c r="T28" s="39"/>
      <c r="U28" s="39"/>
      <c r="V28" s="39"/>
      <c r="W28" s="39"/>
      <c r="X28" s="39"/>
      <c r="Y28" s="39"/>
      <c r="Z28" s="39"/>
    </row>
    <row r="29" spans="1:26" s="42" customFormat="1" ht="17.45" thickBot="1">
      <c r="B29" s="51"/>
      <c r="C29" s="50"/>
      <c r="D29" s="48"/>
      <c r="E29" s="39"/>
      <c r="F29" s="39"/>
      <c r="G29" s="39"/>
      <c r="H29" s="39"/>
      <c r="I29" s="39"/>
      <c r="J29" s="39"/>
      <c r="K29" s="39"/>
      <c r="L29" s="39"/>
      <c r="M29" s="39"/>
      <c r="N29" s="39"/>
      <c r="O29" s="39"/>
      <c r="P29" s="39"/>
      <c r="Q29" s="39"/>
      <c r="R29" s="39"/>
      <c r="S29" s="39"/>
      <c r="T29" s="39"/>
      <c r="U29" s="39"/>
      <c r="V29" s="39"/>
      <c r="W29" s="39"/>
      <c r="X29" s="39"/>
      <c r="Y29" s="39"/>
      <c r="Z29" s="39"/>
    </row>
    <row r="30" spans="1:26" ht="17.45" thickBot="1">
      <c r="B30" s="52"/>
    </row>
    <row r="31" spans="1:26" s="42" customFormat="1" ht="17.45" thickBot="1">
      <c r="B31" s="53"/>
      <c r="C31" s="50"/>
      <c r="D31" s="48"/>
      <c r="E31" s="39"/>
      <c r="F31" s="39"/>
      <c r="G31" s="39"/>
      <c r="H31" s="39"/>
      <c r="I31" s="39"/>
      <c r="J31" s="39"/>
      <c r="K31" s="39"/>
      <c r="L31" s="39"/>
      <c r="M31" s="39"/>
      <c r="N31" s="39"/>
      <c r="O31" s="39"/>
      <c r="P31" s="39"/>
      <c r="Q31" s="39"/>
      <c r="R31" s="39"/>
      <c r="S31" s="39"/>
      <c r="T31" s="39"/>
      <c r="U31" s="39"/>
      <c r="V31" s="39"/>
      <c r="W31" s="39"/>
      <c r="X31" s="39"/>
      <c r="Y31" s="39"/>
      <c r="Z31" s="39"/>
    </row>
    <row r="32" spans="1:26" s="42" customFormat="1" ht="17.45" thickBot="1">
      <c r="B32" s="51"/>
      <c r="C32" s="50"/>
      <c r="D32" s="48"/>
      <c r="E32" s="39"/>
      <c r="F32" s="39"/>
      <c r="G32" s="39"/>
      <c r="H32" s="39"/>
      <c r="I32" s="39"/>
      <c r="J32" s="39"/>
      <c r="K32" s="39"/>
      <c r="L32" s="39"/>
      <c r="M32" s="39"/>
      <c r="N32" s="39"/>
      <c r="O32" s="39"/>
      <c r="P32" s="39"/>
      <c r="Q32" s="39"/>
      <c r="R32" s="39"/>
      <c r="S32" s="39"/>
      <c r="T32" s="39"/>
      <c r="U32" s="39"/>
      <c r="V32" s="39"/>
      <c r="W32" s="39"/>
      <c r="X32" s="39"/>
      <c r="Y32" s="39"/>
      <c r="Z32" s="39"/>
    </row>
    <row r="33" spans="2:26" s="42" customFormat="1" ht="17.45" thickBot="1">
      <c r="B33" s="49"/>
      <c r="C33" s="50"/>
      <c r="D33" s="48"/>
      <c r="E33" s="39"/>
      <c r="F33" s="39"/>
      <c r="G33" s="39"/>
      <c r="H33" s="39"/>
      <c r="I33" s="39"/>
      <c r="J33" s="39"/>
      <c r="K33" s="39"/>
      <c r="L33" s="39"/>
      <c r="M33" s="39"/>
      <c r="N33" s="39"/>
      <c r="O33" s="39"/>
      <c r="P33" s="39"/>
      <c r="Q33" s="39"/>
      <c r="R33" s="39"/>
      <c r="S33" s="39"/>
      <c r="T33" s="39"/>
      <c r="U33" s="39"/>
      <c r="V33" s="39"/>
      <c r="W33" s="39"/>
      <c r="X33" s="39"/>
      <c r="Y33" s="39"/>
      <c r="Z33" s="39"/>
    </row>
    <row r="34" spans="2:26" s="42" customFormat="1" ht="17.45" thickBot="1">
      <c r="B34" s="49"/>
      <c r="C34" s="50"/>
      <c r="D34" s="48"/>
      <c r="E34" s="39"/>
      <c r="F34" s="39"/>
      <c r="G34" s="39"/>
      <c r="H34" s="39"/>
      <c r="I34" s="39"/>
      <c r="J34" s="39"/>
      <c r="K34" s="39"/>
      <c r="L34" s="39"/>
      <c r="M34" s="39"/>
      <c r="N34" s="39"/>
      <c r="O34" s="39"/>
      <c r="P34" s="39"/>
      <c r="Q34" s="39"/>
      <c r="R34" s="39"/>
      <c r="S34" s="39"/>
      <c r="T34" s="39"/>
      <c r="U34" s="39"/>
      <c r="V34" s="39"/>
      <c r="W34" s="39"/>
      <c r="X34" s="39"/>
      <c r="Y34" s="39"/>
      <c r="Z34" s="39"/>
    </row>
  </sheetData>
  <mergeCells count="13">
    <mergeCell ref="B6:E6"/>
    <mergeCell ref="A1:A5"/>
    <mergeCell ref="B1:E1"/>
    <mergeCell ref="B2:E2"/>
    <mergeCell ref="B3:E3"/>
    <mergeCell ref="B4:E4"/>
    <mergeCell ref="B19:D19"/>
    <mergeCell ref="B7:E7"/>
    <mergeCell ref="B8:E8"/>
    <mergeCell ref="B9:E9"/>
    <mergeCell ref="B10:E10"/>
    <mergeCell ref="B11:E11"/>
    <mergeCell ref="B13:E13"/>
  </mergeCells>
  <hyperlinks>
    <hyperlink ref="B10:D10" r:id="rId1" display="For further information around product development guidance, please refer to the professional standard within the professional standard library; https://www.cimspa.co.uk/education-training/professional-standards/professional-standards-library/ " xr:uid="{39293E6F-525E-4397-8673-9767D34B1B70}"/>
    <hyperlink ref="B11:D11" r:id="rId2" display="Alternatively, please view our CIMPSA Partnership Guide; https://www.cimspa.co.uk/education-training/education-policy/guidance/partner-endorsement-support/" xr:uid="{956F9069-0C96-4F6C-B7FA-C220FDDA6C3B}"/>
    <hyperlink ref="B11:E11" r:id="rId3" display="Alternatively, please view our CIMPSA Partner Endorsement Guide;https://cimspa.co.uk/education-training/endorsement/ " xr:uid="{7202B89F-48E4-4571-98C4-199E42254709}"/>
  </hyperlinks>
  <pageMargins left="0.7" right="0.7" top="0.75" bottom="0.75" header="0.3" footer="0.3"/>
  <pageSetup paperSize="9" scale="43" fitToHeight="0" orientation="portrait" horizontalDpi="0" verticalDpi="0" r:id="rId4"/>
  <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2DDC2-D9F0-4625-8035-56734A8B7D14}">
  <sheetPr>
    <tabColor rgb="FFF089B1"/>
  </sheetPr>
  <dimension ref="A1:DH632"/>
  <sheetViews>
    <sheetView showGridLines="0" zoomScale="70" zoomScaleNormal="70" workbookViewId="0">
      <pane ySplit="3" topLeftCell="A5" activePane="bottomLeft" state="frozen"/>
      <selection pane="bottomLeft" activeCell="D5" sqref="D5"/>
    </sheetView>
  </sheetViews>
  <sheetFormatPr defaultColWidth="8.85546875" defaultRowHeight="21.95" thickBottom="1"/>
  <cols>
    <col min="1" max="1" width="9.85546875" style="232" customWidth="1"/>
    <col min="2" max="2" width="8.140625" style="37" customWidth="1"/>
    <col min="3" max="3" width="44.85546875" style="65" customWidth="1"/>
    <col min="4" max="4" width="83.42578125" style="233" customWidth="1"/>
    <col min="5" max="5" width="50.85546875" style="223" customWidth="1"/>
    <col min="6" max="6" width="23.140625" style="223" customWidth="1"/>
    <col min="7" max="7" width="44.140625" style="234" customWidth="1"/>
    <col min="8" max="8" width="49.85546875" style="90" hidden="1" customWidth="1"/>
    <col min="9" max="9" width="9.5703125" style="90" hidden="1" customWidth="1"/>
    <col min="10" max="10" width="8.85546875" style="235" hidden="1" customWidth="1"/>
    <col min="11" max="11" width="13.42578125" style="236" hidden="1" customWidth="1"/>
    <col min="12" max="12" width="14.140625" style="223" hidden="1" customWidth="1"/>
    <col min="13" max="13" width="16.42578125" style="223" hidden="1" customWidth="1"/>
    <col min="14" max="14" width="23.140625" style="234" hidden="1" customWidth="1"/>
    <col min="15" max="15" width="34.85546875" style="90" hidden="1" customWidth="1"/>
    <col min="16" max="16" width="12.42578125" style="141" hidden="1" customWidth="1"/>
    <col min="17" max="17" width="18.42578125" style="90" hidden="1" customWidth="1"/>
    <col min="18" max="18" width="35.140625" style="90" customWidth="1"/>
    <col min="19" max="21" width="8.85546875" style="90" bestFit="1" customWidth="1"/>
    <col min="22" max="16384" width="8.85546875" style="90"/>
  </cols>
  <sheetData>
    <row r="1" spans="1:112" s="19" customFormat="1" thickBot="1">
      <c r="A1" s="17"/>
      <c r="B1" s="17"/>
      <c r="C1" s="18"/>
      <c r="D1" s="17"/>
      <c r="E1" s="297" t="s">
        <v>23</v>
      </c>
      <c r="F1" s="297"/>
      <c r="G1" s="297"/>
      <c r="H1" s="17"/>
      <c r="J1" s="20"/>
      <c r="K1" s="20"/>
      <c r="P1" s="21"/>
    </row>
    <row r="2" spans="1:112" s="19" customFormat="1" ht="43.5" thickBot="1">
      <c r="A2" s="266" t="s">
        <v>24</v>
      </c>
      <c r="B2" s="266"/>
      <c r="C2" s="266"/>
      <c r="D2" s="266"/>
      <c r="E2" s="263" t="s">
        <v>25</v>
      </c>
      <c r="F2" s="264"/>
      <c r="G2" s="265"/>
      <c r="H2" s="23"/>
      <c r="I2" s="20"/>
      <c r="J2" s="276" t="s">
        <v>26</v>
      </c>
      <c r="K2" s="277"/>
      <c r="L2" s="277"/>
      <c r="M2" s="277"/>
      <c r="N2" s="278"/>
      <c r="O2" s="17"/>
      <c r="P2" s="21"/>
      <c r="Q2" s="24" t="s">
        <v>27</v>
      </c>
    </row>
    <row r="3" spans="1:112" s="19" customFormat="1" ht="43.5" thickBot="1">
      <c r="A3" s="22" t="s">
        <v>28</v>
      </c>
      <c r="B3" s="242" t="s">
        <v>29</v>
      </c>
      <c r="C3" s="243"/>
      <c r="D3" s="22" t="s">
        <v>30</v>
      </c>
      <c r="E3" s="63" t="s">
        <v>31</v>
      </c>
      <c r="F3" s="26" t="s">
        <v>32</v>
      </c>
      <c r="G3" s="27" t="s">
        <v>33</v>
      </c>
      <c r="H3" s="28" t="s">
        <v>34</v>
      </c>
      <c r="I3" s="29"/>
      <c r="J3" s="30" t="s">
        <v>35</v>
      </c>
      <c r="K3" s="30" t="s">
        <v>36</v>
      </c>
      <c r="L3" s="30" t="s">
        <v>37</v>
      </c>
      <c r="M3" s="30" t="s">
        <v>38</v>
      </c>
      <c r="N3" s="31" t="s">
        <v>39</v>
      </c>
      <c r="O3" s="32" t="s">
        <v>40</v>
      </c>
      <c r="P3" s="29"/>
      <c r="Q3" s="24" t="s">
        <v>41</v>
      </c>
    </row>
    <row r="4" spans="1:112" s="19" customFormat="1" thickBot="1">
      <c r="A4" s="289" t="s">
        <v>42</v>
      </c>
      <c r="B4" s="73" t="s">
        <v>43</v>
      </c>
      <c r="C4" s="64" t="s">
        <v>44</v>
      </c>
      <c r="D4" s="25" t="s">
        <v>45</v>
      </c>
      <c r="E4" s="74"/>
      <c r="F4" s="74"/>
      <c r="G4" s="75"/>
      <c r="H4" s="74"/>
      <c r="I4" s="76"/>
      <c r="J4" s="76"/>
      <c r="K4" s="76"/>
      <c r="L4" s="77"/>
      <c r="M4" s="76"/>
      <c r="N4" s="76"/>
      <c r="O4" s="76"/>
      <c r="P4" s="76"/>
      <c r="Q4" s="76"/>
    </row>
    <row r="5" spans="1:112" s="91" customFormat="1" ht="64.5">
      <c r="A5" s="289"/>
      <c r="B5" s="252" t="s">
        <v>46</v>
      </c>
      <c r="C5" s="262" t="s">
        <v>47</v>
      </c>
      <c r="D5" s="78" t="s">
        <v>48</v>
      </c>
      <c r="E5" s="79"/>
      <c r="F5" s="80"/>
      <c r="G5" s="81"/>
      <c r="H5" s="82"/>
      <c r="I5" s="83"/>
      <c r="J5" s="84"/>
      <c r="K5" s="254" t="str" cm="1">
        <f t="array" ref="K5">IF((AND(J5:J12=1)), "Fully Mapped", "Not/ Partially Mapped")</f>
        <v>Not/ Partially Mapped</v>
      </c>
      <c r="L5" s="244">
        <f>SUM('Workings out'!B5:B27)</f>
        <v>0</v>
      </c>
      <c r="M5" s="87"/>
      <c r="N5" s="88"/>
      <c r="O5" s="88"/>
      <c r="P5" s="83"/>
      <c r="Q5" s="89"/>
      <c r="R5" s="90"/>
      <c r="S5" s="90"/>
      <c r="T5" s="90"/>
      <c r="U5" s="90"/>
      <c r="V5" s="90"/>
      <c r="W5" s="90"/>
      <c r="X5" s="90"/>
      <c r="Y5" s="90"/>
      <c r="Z5" s="90"/>
      <c r="AA5" s="90"/>
      <c r="AB5" s="90"/>
      <c r="AC5" s="90"/>
      <c r="AD5" s="90"/>
      <c r="AE5" s="90"/>
      <c r="AF5" s="90"/>
      <c r="AG5" s="90"/>
      <c r="AH5" s="90"/>
      <c r="AI5" s="90"/>
      <c r="AJ5" s="90"/>
      <c r="AK5" s="90"/>
      <c r="AL5" s="90"/>
      <c r="AM5" s="90"/>
      <c r="AN5" s="90"/>
      <c r="AO5" s="90"/>
      <c r="AP5" s="90"/>
      <c r="AQ5" s="90"/>
      <c r="AR5" s="90"/>
      <c r="AS5" s="90"/>
      <c r="AT5" s="90"/>
      <c r="AU5" s="90"/>
      <c r="AV5" s="90"/>
      <c r="AW5" s="90"/>
      <c r="AX5" s="90"/>
      <c r="AY5" s="90"/>
      <c r="AZ5" s="90"/>
      <c r="BA5" s="90"/>
      <c r="BB5" s="90"/>
      <c r="BC5" s="90"/>
      <c r="BD5" s="90"/>
      <c r="BE5" s="90"/>
      <c r="BF5" s="90"/>
      <c r="BG5" s="90"/>
      <c r="BH5" s="90"/>
      <c r="BI5" s="90"/>
      <c r="BJ5" s="90"/>
      <c r="BK5" s="90"/>
      <c r="BL5" s="90"/>
      <c r="BM5" s="90"/>
      <c r="BN5" s="90"/>
      <c r="BO5" s="90"/>
      <c r="BP5" s="90"/>
      <c r="BQ5" s="90"/>
      <c r="BR5" s="90"/>
      <c r="BS5" s="90"/>
      <c r="BT5" s="90"/>
      <c r="BU5" s="90"/>
      <c r="BV5" s="90"/>
      <c r="BW5" s="90"/>
      <c r="BX5" s="90"/>
      <c r="BY5" s="90"/>
      <c r="BZ5" s="90"/>
      <c r="CA5" s="90"/>
      <c r="CB5" s="90"/>
      <c r="CC5" s="90"/>
      <c r="CD5" s="90"/>
      <c r="CE5" s="90"/>
      <c r="CF5" s="90"/>
      <c r="CG5" s="90"/>
      <c r="CH5" s="90"/>
      <c r="CI5" s="90"/>
      <c r="CJ5" s="90"/>
      <c r="CK5" s="90"/>
      <c r="CL5" s="90"/>
      <c r="CM5" s="90"/>
      <c r="CN5" s="90"/>
      <c r="CO5" s="90"/>
      <c r="CP5" s="90"/>
      <c r="CQ5" s="90"/>
      <c r="CR5" s="90"/>
      <c r="CS5" s="90"/>
      <c r="CT5" s="90"/>
      <c r="CU5" s="90"/>
      <c r="CV5" s="90"/>
      <c r="CW5" s="90"/>
      <c r="CX5" s="90"/>
      <c r="CY5" s="90"/>
      <c r="CZ5" s="90"/>
      <c r="DA5" s="90"/>
      <c r="DB5" s="90"/>
      <c r="DC5" s="90"/>
      <c r="DD5" s="90"/>
      <c r="DE5" s="90"/>
      <c r="DF5" s="90"/>
      <c r="DG5" s="90"/>
      <c r="DH5" s="90"/>
    </row>
    <row r="6" spans="1:112" ht="21.6">
      <c r="A6" s="289"/>
      <c r="B6" s="253"/>
      <c r="C6" s="255"/>
      <c r="D6" s="92" t="s">
        <v>49</v>
      </c>
      <c r="E6" s="93"/>
      <c r="F6" s="94"/>
      <c r="G6" s="95"/>
      <c r="H6" s="96"/>
      <c r="I6" s="83"/>
      <c r="J6" s="97"/>
      <c r="K6" s="245"/>
      <c r="L6" s="245"/>
      <c r="M6" s="99"/>
      <c r="N6" s="100"/>
      <c r="O6" s="100"/>
      <c r="P6" s="83"/>
      <c r="Q6" s="101"/>
    </row>
    <row r="7" spans="1:112" ht="21.6">
      <c r="A7" s="289"/>
      <c r="B7" s="253"/>
      <c r="C7" s="255"/>
      <c r="D7" s="92" t="s">
        <v>50</v>
      </c>
      <c r="E7" s="93"/>
      <c r="F7" s="94"/>
      <c r="G7" s="95"/>
      <c r="H7" s="96"/>
      <c r="I7" s="83"/>
      <c r="J7" s="97"/>
      <c r="K7" s="245"/>
      <c r="L7" s="245"/>
      <c r="M7" s="99"/>
      <c r="N7" s="100"/>
      <c r="O7" s="100"/>
      <c r="P7" s="83"/>
      <c r="Q7" s="101"/>
    </row>
    <row r="8" spans="1:112" ht="21.6">
      <c r="A8" s="289"/>
      <c r="B8" s="253"/>
      <c r="C8" s="255"/>
      <c r="D8" s="92" t="s">
        <v>51</v>
      </c>
      <c r="E8" s="93"/>
      <c r="F8" s="94"/>
      <c r="G8" s="95"/>
      <c r="H8" s="96"/>
      <c r="I8" s="83"/>
      <c r="J8" s="97"/>
      <c r="K8" s="245"/>
      <c r="L8" s="245"/>
      <c r="M8" s="99"/>
      <c r="N8" s="100"/>
      <c r="O8" s="100"/>
      <c r="P8" s="83"/>
      <c r="Q8" s="101"/>
    </row>
    <row r="9" spans="1:112" ht="42.95">
      <c r="A9" s="289"/>
      <c r="B9" s="253"/>
      <c r="C9" s="255"/>
      <c r="D9" s="92" t="s">
        <v>52</v>
      </c>
      <c r="E9" s="93"/>
      <c r="F9" s="94"/>
      <c r="G9" s="95"/>
      <c r="H9" s="96"/>
      <c r="I9" s="83"/>
      <c r="J9" s="97"/>
      <c r="K9" s="245"/>
      <c r="L9" s="245"/>
      <c r="M9" s="99"/>
      <c r="N9" s="100"/>
      <c r="O9" s="100"/>
      <c r="P9" s="83"/>
      <c r="Q9" s="101"/>
    </row>
    <row r="10" spans="1:112" ht="42.95">
      <c r="A10" s="289"/>
      <c r="B10" s="253"/>
      <c r="C10" s="255"/>
      <c r="D10" s="92" t="s">
        <v>53</v>
      </c>
      <c r="E10" s="93"/>
      <c r="F10" s="94"/>
      <c r="G10" s="95"/>
      <c r="H10" s="96"/>
      <c r="I10" s="83"/>
      <c r="J10" s="97"/>
      <c r="K10" s="245"/>
      <c r="L10" s="245"/>
      <c r="M10" s="99"/>
      <c r="N10" s="100"/>
      <c r="O10" s="100"/>
      <c r="P10" s="83"/>
      <c r="Q10" s="101"/>
    </row>
    <row r="11" spans="1:112" ht="42.95">
      <c r="A11" s="289"/>
      <c r="B11" s="253"/>
      <c r="C11" s="255"/>
      <c r="D11" s="92" t="s">
        <v>54</v>
      </c>
      <c r="E11" s="93"/>
      <c r="F11" s="94"/>
      <c r="G11" s="95"/>
      <c r="H11" s="96"/>
      <c r="I11" s="83"/>
      <c r="J11" s="97"/>
      <c r="K11" s="245"/>
      <c r="L11" s="245"/>
      <c r="M11" s="99"/>
      <c r="N11" s="100"/>
      <c r="O11" s="100"/>
      <c r="P11" s="83"/>
      <c r="Q11" s="101"/>
    </row>
    <row r="12" spans="1:112" s="112" customFormat="1" thickBot="1">
      <c r="A12" s="289"/>
      <c r="B12" s="257"/>
      <c r="C12" s="256"/>
      <c r="D12" s="102" t="s">
        <v>55</v>
      </c>
      <c r="E12" s="103"/>
      <c r="F12" s="104"/>
      <c r="G12" s="105"/>
      <c r="H12" s="106"/>
      <c r="I12" s="83"/>
      <c r="J12" s="107"/>
      <c r="K12" s="246"/>
      <c r="L12" s="245"/>
      <c r="M12" s="109"/>
      <c r="N12" s="110"/>
      <c r="O12" s="110"/>
      <c r="P12" s="83"/>
      <c r="Q12" s="111"/>
      <c r="R12" s="90"/>
      <c r="S12" s="90"/>
      <c r="T12" s="90"/>
      <c r="U12" s="90"/>
      <c r="V12" s="90"/>
      <c r="W12" s="90"/>
      <c r="X12" s="90"/>
      <c r="Y12" s="90"/>
      <c r="Z12" s="90"/>
      <c r="AA12" s="90"/>
      <c r="AB12" s="90"/>
      <c r="AC12" s="90"/>
      <c r="AD12" s="90"/>
      <c r="AE12" s="90"/>
      <c r="AF12" s="90"/>
      <c r="AG12" s="90"/>
      <c r="AH12" s="90"/>
      <c r="AI12" s="90"/>
      <c r="AJ12" s="90"/>
      <c r="AK12" s="90"/>
      <c r="AL12" s="90"/>
      <c r="AM12" s="90"/>
      <c r="AN12" s="90"/>
      <c r="AO12" s="90"/>
      <c r="AP12" s="90"/>
      <c r="AQ12" s="90"/>
      <c r="AR12" s="90"/>
      <c r="AS12" s="90"/>
      <c r="AT12" s="90"/>
      <c r="AU12" s="90"/>
      <c r="AV12" s="90"/>
      <c r="AW12" s="90"/>
      <c r="AX12" s="90"/>
      <c r="AY12" s="90"/>
      <c r="AZ12" s="90"/>
      <c r="BA12" s="90"/>
      <c r="BB12" s="90"/>
      <c r="BC12" s="90"/>
      <c r="BD12" s="90"/>
      <c r="BE12" s="90"/>
      <c r="BF12" s="90"/>
      <c r="BG12" s="90"/>
      <c r="BH12" s="90"/>
      <c r="BI12" s="90"/>
      <c r="BJ12" s="90"/>
      <c r="BK12" s="90"/>
      <c r="BL12" s="90"/>
      <c r="BM12" s="90"/>
      <c r="BN12" s="90"/>
      <c r="BO12" s="90"/>
      <c r="BP12" s="90"/>
      <c r="BQ12" s="90"/>
      <c r="BR12" s="90"/>
      <c r="BS12" s="90"/>
      <c r="BT12" s="90"/>
      <c r="BU12" s="90"/>
      <c r="BV12" s="90"/>
      <c r="BW12" s="90"/>
      <c r="BX12" s="90"/>
      <c r="BY12" s="90"/>
      <c r="BZ12" s="90"/>
      <c r="CA12" s="90"/>
      <c r="CB12" s="90"/>
      <c r="CC12" s="90"/>
      <c r="CD12" s="90"/>
      <c r="CE12" s="90"/>
      <c r="CF12" s="90"/>
      <c r="CG12" s="90"/>
      <c r="CH12" s="90"/>
      <c r="CI12" s="90"/>
      <c r="CJ12" s="90"/>
      <c r="CK12" s="90"/>
      <c r="CL12" s="90"/>
      <c r="CM12" s="90"/>
      <c r="CN12" s="90"/>
      <c r="CO12" s="90"/>
      <c r="CP12" s="90"/>
      <c r="CQ12" s="90"/>
      <c r="CR12" s="90"/>
      <c r="CS12" s="90"/>
      <c r="CT12" s="90"/>
      <c r="CU12" s="90"/>
      <c r="CV12" s="90"/>
      <c r="CW12" s="90"/>
      <c r="CX12" s="90"/>
      <c r="CY12" s="90"/>
      <c r="CZ12" s="90"/>
      <c r="DA12" s="90"/>
      <c r="DB12" s="90"/>
      <c r="DC12" s="90"/>
      <c r="DD12" s="90"/>
      <c r="DE12" s="90"/>
      <c r="DF12" s="90"/>
      <c r="DG12" s="90"/>
      <c r="DH12" s="90"/>
    </row>
    <row r="13" spans="1:112" s="91" customFormat="1" ht="21.6">
      <c r="A13" s="289"/>
      <c r="B13" s="253" t="s">
        <v>56</v>
      </c>
      <c r="C13" s="255" t="s">
        <v>57</v>
      </c>
      <c r="D13" s="113" t="s">
        <v>58</v>
      </c>
      <c r="E13" s="114"/>
      <c r="F13" s="80"/>
      <c r="G13" s="81"/>
      <c r="H13" s="82"/>
      <c r="I13" s="83"/>
      <c r="J13" s="84"/>
      <c r="K13" s="254" t="str" cm="1">
        <f t="array" ref="K13">IF((AND(J13:J22=1)), "Fully Mapped", "Not/ Partially Mapped")</f>
        <v>Not/ Partially Mapped</v>
      </c>
      <c r="L13" s="245"/>
      <c r="M13" s="87"/>
      <c r="N13" s="88"/>
      <c r="O13" s="88"/>
      <c r="P13" s="83"/>
      <c r="Q13" s="89"/>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c r="BC13" s="90"/>
      <c r="BD13" s="90"/>
      <c r="BE13" s="90"/>
      <c r="BF13" s="90"/>
      <c r="BG13" s="90"/>
      <c r="BH13" s="90"/>
      <c r="BI13" s="90"/>
      <c r="BJ13" s="90"/>
      <c r="BK13" s="90"/>
      <c r="BL13" s="90"/>
      <c r="BM13" s="90"/>
      <c r="BN13" s="90"/>
      <c r="BO13" s="90"/>
      <c r="BP13" s="90"/>
      <c r="BQ13" s="90"/>
      <c r="BR13" s="90"/>
      <c r="BS13" s="90"/>
      <c r="BT13" s="90"/>
      <c r="BU13" s="90"/>
      <c r="BV13" s="90"/>
      <c r="BW13" s="90"/>
      <c r="BX13" s="90"/>
      <c r="BY13" s="90"/>
      <c r="BZ13" s="90"/>
      <c r="CA13" s="90"/>
      <c r="CB13" s="90"/>
      <c r="CC13" s="90"/>
      <c r="CD13" s="90"/>
      <c r="CE13" s="90"/>
      <c r="CF13" s="90"/>
      <c r="CG13" s="90"/>
      <c r="CH13" s="90"/>
      <c r="CI13" s="90"/>
      <c r="CJ13" s="90"/>
      <c r="CK13" s="90"/>
      <c r="CL13" s="90"/>
      <c r="CM13" s="90"/>
      <c r="CN13" s="90"/>
      <c r="CO13" s="90"/>
      <c r="CP13" s="90"/>
      <c r="CQ13" s="90"/>
      <c r="CR13" s="90"/>
      <c r="CS13" s="90"/>
      <c r="CT13" s="90"/>
      <c r="CU13" s="90"/>
      <c r="CV13" s="90"/>
      <c r="CW13" s="90"/>
      <c r="CX13" s="90"/>
      <c r="CY13" s="90"/>
      <c r="CZ13" s="90"/>
      <c r="DA13" s="90"/>
      <c r="DB13" s="90"/>
      <c r="DC13" s="90"/>
      <c r="DD13" s="90"/>
      <c r="DE13" s="90"/>
      <c r="DF13" s="90"/>
      <c r="DG13" s="90"/>
      <c r="DH13" s="90"/>
    </row>
    <row r="14" spans="1:112" ht="42.95">
      <c r="A14" s="289"/>
      <c r="B14" s="253"/>
      <c r="C14" s="255"/>
      <c r="D14" s="92" t="s">
        <v>59</v>
      </c>
      <c r="E14" s="93"/>
      <c r="F14" s="94"/>
      <c r="G14" s="95"/>
      <c r="H14" s="96"/>
      <c r="I14" s="83"/>
      <c r="J14" s="115"/>
      <c r="K14" s="245"/>
      <c r="L14" s="245"/>
      <c r="M14" s="99"/>
      <c r="N14" s="100"/>
      <c r="O14" s="100"/>
      <c r="P14" s="83"/>
      <c r="Q14" s="101"/>
    </row>
    <row r="15" spans="1:112" ht="21.6">
      <c r="A15" s="289"/>
      <c r="B15" s="253"/>
      <c r="C15" s="255"/>
      <c r="D15" s="92" t="s">
        <v>60</v>
      </c>
      <c r="E15" s="93"/>
      <c r="F15" s="94"/>
      <c r="G15" s="95"/>
      <c r="H15" s="96"/>
      <c r="I15" s="83"/>
      <c r="J15" s="115"/>
      <c r="K15" s="245"/>
      <c r="L15" s="245"/>
      <c r="M15" s="99"/>
      <c r="N15" s="100"/>
      <c r="O15" s="100"/>
      <c r="P15" s="83"/>
      <c r="Q15" s="101"/>
    </row>
    <row r="16" spans="1:112" ht="21.6">
      <c r="A16" s="289"/>
      <c r="B16" s="253"/>
      <c r="C16" s="255"/>
      <c r="D16" s="92" t="s">
        <v>61</v>
      </c>
      <c r="E16" s="93"/>
      <c r="F16" s="94"/>
      <c r="G16" s="95"/>
      <c r="H16" s="96"/>
      <c r="I16" s="83"/>
      <c r="J16" s="115"/>
      <c r="K16" s="245"/>
      <c r="L16" s="245"/>
      <c r="M16" s="99"/>
      <c r="N16" s="100"/>
      <c r="O16" s="100"/>
      <c r="P16" s="83"/>
      <c r="Q16" s="101"/>
    </row>
    <row r="17" spans="1:112" ht="42.95">
      <c r="A17" s="289"/>
      <c r="B17" s="253"/>
      <c r="C17" s="255"/>
      <c r="D17" s="92" t="s">
        <v>62</v>
      </c>
      <c r="E17" s="93"/>
      <c r="F17" s="94"/>
      <c r="G17" s="95"/>
      <c r="H17" s="96"/>
      <c r="I17" s="83"/>
      <c r="J17" s="115"/>
      <c r="K17" s="245"/>
      <c r="L17" s="245"/>
      <c r="M17" s="99"/>
      <c r="N17" s="100"/>
      <c r="O17" s="100"/>
      <c r="P17" s="83"/>
      <c r="Q17" s="101"/>
    </row>
    <row r="18" spans="1:112" ht="42.95">
      <c r="A18" s="289"/>
      <c r="B18" s="253"/>
      <c r="C18" s="255"/>
      <c r="D18" s="92" t="s">
        <v>63</v>
      </c>
      <c r="E18" s="93"/>
      <c r="F18" s="94"/>
      <c r="G18" s="95"/>
      <c r="H18" s="96"/>
      <c r="I18" s="83"/>
      <c r="J18" s="115"/>
      <c r="K18" s="245"/>
      <c r="L18" s="245"/>
      <c r="M18" s="99"/>
      <c r="N18" s="100"/>
      <c r="O18" s="100"/>
      <c r="P18" s="83"/>
      <c r="Q18" s="101"/>
    </row>
    <row r="19" spans="1:112" ht="21.6">
      <c r="A19" s="289"/>
      <c r="B19" s="253"/>
      <c r="C19" s="255"/>
      <c r="D19" s="92" t="s">
        <v>64</v>
      </c>
      <c r="E19" s="93"/>
      <c r="F19" s="94"/>
      <c r="G19" s="95"/>
      <c r="H19" s="96"/>
      <c r="I19" s="83"/>
      <c r="J19" s="115"/>
      <c r="K19" s="245"/>
      <c r="L19" s="245"/>
      <c r="M19" s="99"/>
      <c r="N19" s="100"/>
      <c r="O19" s="100"/>
      <c r="P19" s="83"/>
      <c r="Q19" s="101"/>
    </row>
    <row r="20" spans="1:112" ht="21.6">
      <c r="A20" s="289"/>
      <c r="B20" s="253"/>
      <c r="C20" s="255"/>
      <c r="D20" s="92" t="s">
        <v>65</v>
      </c>
      <c r="E20" s="93"/>
      <c r="F20" s="94"/>
      <c r="G20" s="95"/>
      <c r="H20" s="96"/>
      <c r="I20" s="83"/>
      <c r="J20" s="115"/>
      <c r="K20" s="245"/>
      <c r="L20" s="245"/>
      <c r="M20" s="99"/>
      <c r="N20" s="100"/>
      <c r="O20" s="100"/>
      <c r="P20" s="83"/>
      <c r="Q20" s="101"/>
    </row>
    <row r="21" spans="1:112" ht="42.95">
      <c r="A21" s="289"/>
      <c r="B21" s="253"/>
      <c r="C21" s="255"/>
      <c r="D21" s="92" t="s">
        <v>66</v>
      </c>
      <c r="E21" s="93"/>
      <c r="F21" s="94"/>
      <c r="G21" s="95"/>
      <c r="H21" s="96"/>
      <c r="I21" s="83"/>
      <c r="J21" s="115"/>
      <c r="K21" s="245"/>
      <c r="L21" s="245"/>
      <c r="M21" s="99"/>
      <c r="N21" s="100"/>
      <c r="O21" s="100"/>
      <c r="P21" s="83"/>
      <c r="Q21" s="101"/>
    </row>
    <row r="22" spans="1:112" s="112" customFormat="1" thickBot="1">
      <c r="A22" s="289"/>
      <c r="B22" s="253"/>
      <c r="C22" s="255"/>
      <c r="D22" s="116" t="s">
        <v>67</v>
      </c>
      <c r="E22" s="103"/>
      <c r="F22" s="104"/>
      <c r="G22" s="105"/>
      <c r="H22" s="106"/>
      <c r="I22" s="83"/>
      <c r="J22" s="117"/>
      <c r="K22" s="246"/>
      <c r="L22" s="245"/>
      <c r="M22" s="109"/>
      <c r="N22" s="110"/>
      <c r="O22" s="110"/>
      <c r="P22" s="83"/>
      <c r="Q22" s="111"/>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c r="CS22" s="90"/>
      <c r="CT22" s="90"/>
      <c r="CU22" s="90"/>
      <c r="CV22" s="90"/>
      <c r="CW22" s="90"/>
      <c r="CX22" s="90"/>
      <c r="CY22" s="90"/>
      <c r="CZ22" s="90"/>
      <c r="DA22" s="90"/>
      <c r="DB22" s="90"/>
      <c r="DC22" s="90"/>
      <c r="DD22" s="90"/>
      <c r="DE22" s="90"/>
      <c r="DF22" s="90"/>
      <c r="DG22" s="90"/>
      <c r="DH22" s="90"/>
    </row>
    <row r="23" spans="1:112" s="91" customFormat="1" ht="65.099999999999994" thickBot="1">
      <c r="A23" s="289"/>
      <c r="B23" s="287" t="s">
        <v>68</v>
      </c>
      <c r="C23" s="262" t="s">
        <v>69</v>
      </c>
      <c r="D23" s="118" t="s">
        <v>70</v>
      </c>
      <c r="E23" s="114"/>
      <c r="F23" s="80"/>
      <c r="G23" s="81"/>
      <c r="H23" s="82"/>
      <c r="I23" s="83"/>
      <c r="J23" s="84"/>
      <c r="K23" s="254" t="str" cm="1">
        <f t="array" ref="K23">IF((AND(J23:J24=1)), "Fully Mapped", "Not/ Partially Mapped")</f>
        <v>Not/ Partially Mapped</v>
      </c>
      <c r="L23" s="245"/>
      <c r="M23" s="87"/>
      <c r="N23" s="88"/>
      <c r="O23" s="88"/>
      <c r="P23" s="83"/>
      <c r="Q23" s="89"/>
      <c r="R23" s="90"/>
      <c r="S23" s="90"/>
      <c r="T23" s="90"/>
      <c r="U23" s="90"/>
      <c r="V23" s="90"/>
      <c r="W23" s="90"/>
      <c r="X23" s="90"/>
      <c r="Y23" s="90"/>
      <c r="Z23" s="90"/>
      <c r="AA23" s="90"/>
      <c r="AB23" s="90"/>
      <c r="AC23" s="90"/>
      <c r="AD23" s="90"/>
      <c r="AE23" s="90"/>
      <c r="AF23" s="90"/>
      <c r="AG23" s="90"/>
      <c r="AH23" s="90"/>
      <c r="AI23" s="90"/>
      <c r="AJ23" s="90"/>
      <c r="AK23" s="90"/>
      <c r="AL23" s="90"/>
      <c r="AM23" s="90"/>
      <c r="AN23" s="90"/>
      <c r="AO23" s="90"/>
      <c r="AP23" s="90"/>
      <c r="AQ23" s="90"/>
      <c r="AR23" s="90"/>
      <c r="AS23" s="90"/>
      <c r="AT23" s="90"/>
      <c r="AU23" s="90"/>
      <c r="AV23" s="90"/>
      <c r="AW23" s="90"/>
      <c r="AX23" s="90"/>
      <c r="AY23" s="90"/>
      <c r="AZ23" s="90"/>
      <c r="BA23" s="90"/>
      <c r="BB23" s="90"/>
      <c r="BC23" s="90"/>
      <c r="BD23" s="90"/>
      <c r="BE23" s="90"/>
      <c r="BF23" s="90"/>
      <c r="BG23" s="90"/>
      <c r="BH23" s="90"/>
      <c r="BI23" s="90"/>
      <c r="BJ23" s="90"/>
      <c r="BK23" s="90"/>
      <c r="BL23" s="90"/>
      <c r="BM23" s="90"/>
      <c r="BN23" s="90"/>
      <c r="BO23" s="90"/>
      <c r="BP23" s="90"/>
      <c r="BQ23" s="90"/>
      <c r="BR23" s="90"/>
      <c r="BS23" s="90"/>
      <c r="BT23" s="90"/>
      <c r="BU23" s="90"/>
      <c r="BV23" s="90"/>
      <c r="BW23" s="90"/>
      <c r="BX23" s="90"/>
      <c r="BY23" s="90"/>
      <c r="BZ23" s="90"/>
      <c r="CA23" s="90"/>
      <c r="CB23" s="90"/>
      <c r="CC23" s="90"/>
      <c r="CD23" s="90"/>
      <c r="CE23" s="90"/>
      <c r="CF23" s="90"/>
      <c r="CG23" s="90"/>
      <c r="CH23" s="90"/>
      <c r="CI23" s="90"/>
      <c r="CJ23" s="90"/>
      <c r="CK23" s="90"/>
      <c r="CL23" s="90"/>
      <c r="CM23" s="90"/>
      <c r="CN23" s="90"/>
      <c r="CO23" s="90"/>
      <c r="CP23" s="90"/>
      <c r="CQ23" s="90"/>
      <c r="CR23" s="90"/>
      <c r="CS23" s="90"/>
      <c r="CT23" s="90"/>
      <c r="CU23" s="90"/>
      <c r="CV23" s="90"/>
      <c r="CW23" s="90"/>
      <c r="CX23" s="90"/>
      <c r="CY23" s="90"/>
      <c r="CZ23" s="90"/>
      <c r="DA23" s="90"/>
      <c r="DB23" s="90"/>
      <c r="DC23" s="90"/>
      <c r="DD23" s="90"/>
      <c r="DE23" s="90"/>
      <c r="DF23" s="90"/>
      <c r="DG23" s="90"/>
      <c r="DH23" s="90"/>
    </row>
    <row r="24" spans="1:112" ht="65.099999999999994" thickBot="1">
      <c r="A24" s="289"/>
      <c r="B24" s="287"/>
      <c r="C24" s="256"/>
      <c r="D24" s="119" t="s">
        <v>71</v>
      </c>
      <c r="E24" s="93"/>
      <c r="F24" s="94"/>
      <c r="G24" s="95"/>
      <c r="H24" s="96"/>
      <c r="I24" s="83"/>
      <c r="J24" s="115"/>
      <c r="K24" s="245"/>
      <c r="L24" s="245"/>
      <c r="M24" s="99"/>
      <c r="N24" s="100"/>
      <c r="O24" s="100"/>
      <c r="P24" s="83"/>
      <c r="Q24" s="101"/>
    </row>
    <row r="25" spans="1:112" s="91" customFormat="1" ht="42.95">
      <c r="A25" s="289"/>
      <c r="B25" s="252" t="s">
        <v>72</v>
      </c>
      <c r="C25" s="262" t="s">
        <v>73</v>
      </c>
      <c r="D25" s="118" t="s">
        <v>74</v>
      </c>
      <c r="E25" s="120"/>
      <c r="F25" s="121"/>
      <c r="G25" s="122"/>
      <c r="H25" s="123"/>
      <c r="I25" s="124"/>
      <c r="J25" s="84"/>
      <c r="K25" s="254" t="str" cm="1">
        <f t="array" ref="K25">IF((AND(J25:J27=1)), "Fully Mapped", "Not/ Partially Mapped")</f>
        <v>Not/ Partially Mapped</v>
      </c>
      <c r="L25" s="245"/>
      <c r="M25" s="85"/>
      <c r="N25" s="125"/>
      <c r="O25" s="125"/>
      <c r="P25" s="83"/>
      <c r="Q25" s="126"/>
      <c r="R25" s="90"/>
      <c r="S25" s="90"/>
      <c r="T25" s="90"/>
      <c r="U25" s="90"/>
      <c r="V25" s="90"/>
      <c r="W25" s="90"/>
      <c r="X25" s="90"/>
      <c r="Y25" s="90"/>
      <c r="Z25" s="90"/>
      <c r="AA25" s="90"/>
      <c r="AB25" s="90"/>
      <c r="AC25" s="90"/>
      <c r="AD25" s="90"/>
      <c r="AE25" s="90"/>
      <c r="AF25" s="90"/>
      <c r="AG25" s="90"/>
      <c r="AH25" s="90"/>
      <c r="AI25" s="90"/>
      <c r="AJ25" s="90"/>
      <c r="AK25" s="90"/>
      <c r="AL25" s="90"/>
      <c r="AM25" s="90"/>
      <c r="AN25" s="90"/>
      <c r="AO25" s="90"/>
      <c r="AP25" s="90"/>
      <c r="AQ25" s="90"/>
      <c r="AR25" s="90"/>
      <c r="AS25" s="90"/>
      <c r="AT25" s="90"/>
      <c r="AU25" s="90"/>
      <c r="AV25" s="90"/>
      <c r="AW25" s="90"/>
      <c r="AX25" s="90"/>
      <c r="AY25" s="90"/>
      <c r="AZ25" s="90"/>
      <c r="BA25" s="90"/>
      <c r="BB25" s="90"/>
      <c r="BC25" s="90"/>
      <c r="BD25" s="90"/>
      <c r="BE25" s="90"/>
      <c r="BF25" s="90"/>
      <c r="BG25" s="90"/>
      <c r="BH25" s="90"/>
      <c r="BI25" s="90"/>
      <c r="BJ25" s="90"/>
      <c r="BK25" s="90"/>
      <c r="BL25" s="90"/>
      <c r="BM25" s="90"/>
      <c r="BN25" s="90"/>
      <c r="BO25" s="90"/>
      <c r="BP25" s="90"/>
      <c r="BQ25" s="90"/>
      <c r="BR25" s="90"/>
      <c r="BS25" s="90"/>
      <c r="BT25" s="90"/>
      <c r="BU25" s="90"/>
      <c r="BV25" s="90"/>
      <c r="BW25" s="90"/>
      <c r="BX25" s="90"/>
      <c r="BY25" s="90"/>
      <c r="BZ25" s="90"/>
      <c r="CA25" s="90"/>
      <c r="CB25" s="90"/>
      <c r="CC25" s="90"/>
      <c r="CD25" s="90"/>
      <c r="CE25" s="90"/>
      <c r="CF25" s="90"/>
      <c r="CG25" s="90"/>
      <c r="CH25" s="90"/>
      <c r="CI25" s="90"/>
      <c r="CJ25" s="90"/>
      <c r="CK25" s="90"/>
      <c r="CL25" s="90"/>
      <c r="CM25" s="90"/>
      <c r="CN25" s="90"/>
      <c r="CO25" s="90"/>
      <c r="CP25" s="90"/>
      <c r="CQ25" s="90"/>
      <c r="CR25" s="90"/>
      <c r="CS25" s="90"/>
      <c r="CT25" s="90"/>
      <c r="CU25" s="90"/>
      <c r="CV25" s="90"/>
      <c r="CW25" s="90"/>
      <c r="CX25" s="90"/>
      <c r="CY25" s="90"/>
      <c r="CZ25" s="90"/>
      <c r="DA25" s="90"/>
      <c r="DB25" s="90"/>
      <c r="DC25" s="90"/>
      <c r="DD25" s="90"/>
      <c r="DE25" s="90"/>
      <c r="DF25" s="90"/>
      <c r="DG25" s="90"/>
      <c r="DH25" s="90"/>
    </row>
    <row r="26" spans="1:112" ht="21.6">
      <c r="A26" s="289"/>
      <c r="B26" s="253"/>
      <c r="C26" s="255"/>
      <c r="D26" s="127" t="s">
        <v>75</v>
      </c>
      <c r="E26" s="93"/>
      <c r="F26" s="94"/>
      <c r="G26" s="95"/>
      <c r="H26" s="96"/>
      <c r="I26" s="83"/>
      <c r="J26" s="115"/>
      <c r="K26" s="245"/>
      <c r="L26" s="245"/>
      <c r="M26" s="99"/>
      <c r="N26" s="100"/>
      <c r="O26" s="100"/>
      <c r="P26" s="83"/>
      <c r="Q26" s="101"/>
    </row>
    <row r="27" spans="1:112" s="112" customFormat="1" thickBot="1">
      <c r="A27" s="289"/>
      <c r="B27" s="253"/>
      <c r="C27" s="256"/>
      <c r="D27" s="128" t="s">
        <v>76</v>
      </c>
      <c r="E27" s="129"/>
      <c r="F27" s="130"/>
      <c r="G27" s="131"/>
      <c r="H27" s="132"/>
      <c r="I27" s="83"/>
      <c r="J27" s="133"/>
      <c r="K27" s="247"/>
      <c r="L27" s="247"/>
      <c r="M27" s="135"/>
      <c r="N27" s="136"/>
      <c r="O27" s="136"/>
      <c r="P27" s="83"/>
      <c r="Q27" s="137"/>
      <c r="R27" s="90"/>
      <c r="S27" s="90"/>
      <c r="T27" s="90"/>
      <c r="U27" s="90"/>
      <c r="V27" s="90"/>
      <c r="W27" s="90"/>
      <c r="X27" s="90"/>
      <c r="Y27" s="90"/>
      <c r="Z27" s="90"/>
      <c r="AA27" s="90"/>
      <c r="AB27" s="90"/>
      <c r="AC27" s="90"/>
      <c r="AD27" s="90"/>
      <c r="AE27" s="90"/>
      <c r="AF27" s="90"/>
      <c r="AG27" s="90"/>
      <c r="AH27" s="90"/>
      <c r="AI27" s="90"/>
      <c r="AJ27" s="90"/>
      <c r="AK27" s="90"/>
      <c r="AL27" s="90"/>
      <c r="AM27" s="90"/>
      <c r="AN27" s="90"/>
      <c r="AO27" s="90"/>
      <c r="AP27" s="90"/>
      <c r="AQ27" s="90"/>
      <c r="AR27" s="90"/>
      <c r="AS27" s="90"/>
      <c r="AT27" s="90"/>
      <c r="AU27" s="90"/>
      <c r="AV27" s="90"/>
      <c r="AW27" s="90"/>
      <c r="AX27" s="90"/>
      <c r="AY27" s="90"/>
      <c r="AZ27" s="90"/>
      <c r="BA27" s="90"/>
      <c r="BB27" s="90"/>
      <c r="BC27" s="90"/>
      <c r="BD27" s="90"/>
      <c r="BE27" s="90"/>
      <c r="BF27" s="90"/>
      <c r="BG27" s="90"/>
      <c r="BH27" s="90"/>
      <c r="BI27" s="90"/>
      <c r="BJ27" s="90"/>
      <c r="BK27" s="90"/>
      <c r="BL27" s="90"/>
      <c r="BM27" s="90"/>
      <c r="BN27" s="90"/>
      <c r="BO27" s="90"/>
      <c r="BP27" s="90"/>
      <c r="BQ27" s="90"/>
      <c r="BR27" s="90"/>
      <c r="BS27" s="90"/>
      <c r="BT27" s="90"/>
      <c r="BU27" s="90"/>
      <c r="BV27" s="90"/>
      <c r="BW27" s="90"/>
      <c r="BX27" s="90"/>
      <c r="BY27" s="90"/>
      <c r="BZ27" s="90"/>
      <c r="CA27" s="90"/>
      <c r="CB27" s="90"/>
      <c r="CC27" s="90"/>
      <c r="CD27" s="90"/>
      <c r="CE27" s="90"/>
      <c r="CF27" s="90"/>
      <c r="CG27" s="90"/>
      <c r="CH27" s="90"/>
      <c r="CI27" s="90"/>
      <c r="CJ27" s="90"/>
      <c r="CK27" s="90"/>
      <c r="CL27" s="90"/>
      <c r="CM27" s="90"/>
      <c r="CN27" s="90"/>
      <c r="CO27" s="90"/>
      <c r="CP27" s="90"/>
      <c r="CQ27" s="90"/>
      <c r="CR27" s="90"/>
      <c r="CS27" s="90"/>
      <c r="CT27" s="90"/>
      <c r="CU27" s="90"/>
      <c r="CV27" s="90"/>
      <c r="CW27" s="90"/>
      <c r="CX27" s="90"/>
      <c r="CY27" s="90"/>
      <c r="CZ27" s="90"/>
      <c r="DA27" s="90"/>
      <c r="DB27" s="90"/>
      <c r="DC27" s="90"/>
      <c r="DD27" s="90"/>
      <c r="DE27" s="90"/>
      <c r="DF27" s="90"/>
      <c r="DG27" s="90"/>
      <c r="DH27" s="90"/>
    </row>
    <row r="28" spans="1:112" s="145" customFormat="1" thickBot="1">
      <c r="A28" s="289"/>
      <c r="B28" s="67" t="s">
        <v>43</v>
      </c>
      <c r="C28" s="34" t="s">
        <v>77</v>
      </c>
      <c r="D28" s="138" t="s">
        <v>78</v>
      </c>
      <c r="E28" s="139"/>
      <c r="F28" s="139"/>
      <c r="G28" s="140"/>
      <c r="H28" s="139"/>
      <c r="I28" s="141"/>
      <c r="J28" s="142"/>
      <c r="K28" s="142"/>
      <c r="L28" s="143"/>
      <c r="M28" s="139"/>
      <c r="N28" s="139"/>
      <c r="O28" s="139"/>
      <c r="P28" s="141"/>
      <c r="Q28" s="144"/>
      <c r="R28" s="90"/>
      <c r="S28" s="90"/>
      <c r="T28" s="90"/>
      <c r="U28" s="90"/>
      <c r="V28" s="90"/>
      <c r="W28" s="90"/>
      <c r="X28" s="90"/>
      <c r="Y28" s="90"/>
      <c r="Z28" s="90"/>
      <c r="AA28" s="90"/>
      <c r="AB28" s="90"/>
      <c r="AC28" s="90"/>
      <c r="AD28" s="90"/>
      <c r="AE28" s="90"/>
      <c r="AF28" s="90"/>
      <c r="AG28" s="90"/>
      <c r="AH28" s="90"/>
      <c r="AI28" s="90"/>
      <c r="AJ28" s="90"/>
      <c r="AK28" s="90"/>
      <c r="AL28" s="90"/>
      <c r="AM28" s="90"/>
      <c r="AN28" s="90"/>
      <c r="AO28" s="90"/>
      <c r="AP28" s="90"/>
      <c r="AQ28" s="90"/>
      <c r="AR28" s="90"/>
      <c r="AS28" s="90"/>
      <c r="AT28" s="90"/>
      <c r="AU28" s="90"/>
      <c r="AV28" s="90"/>
      <c r="AW28" s="90"/>
      <c r="AX28" s="90"/>
      <c r="AY28" s="90"/>
      <c r="AZ28" s="90"/>
      <c r="BA28" s="90"/>
      <c r="BB28" s="90"/>
      <c r="BC28" s="90"/>
      <c r="BD28" s="90"/>
      <c r="BE28" s="90"/>
      <c r="BF28" s="90"/>
      <c r="BG28" s="90"/>
      <c r="BH28" s="90"/>
      <c r="BI28" s="90"/>
      <c r="BJ28" s="90"/>
      <c r="BK28" s="90"/>
      <c r="BL28" s="90"/>
      <c r="BM28" s="90"/>
      <c r="BN28" s="90"/>
      <c r="BO28" s="90"/>
      <c r="BP28" s="90"/>
      <c r="BQ28" s="90"/>
      <c r="BR28" s="90"/>
      <c r="BS28" s="90"/>
      <c r="BT28" s="90"/>
      <c r="BU28" s="90"/>
      <c r="BV28" s="90"/>
      <c r="BW28" s="90"/>
      <c r="BX28" s="90"/>
      <c r="BY28" s="90"/>
      <c r="BZ28" s="90"/>
      <c r="CA28" s="90"/>
      <c r="CB28" s="90"/>
      <c r="CC28" s="90"/>
      <c r="CD28" s="90"/>
      <c r="CE28" s="90"/>
      <c r="CF28" s="90"/>
      <c r="CG28" s="90"/>
      <c r="CH28" s="90"/>
      <c r="CI28" s="90"/>
      <c r="CJ28" s="90"/>
      <c r="CK28" s="90"/>
      <c r="CL28" s="90"/>
      <c r="CM28" s="90"/>
      <c r="CN28" s="90"/>
      <c r="CO28" s="90"/>
      <c r="CP28" s="90"/>
      <c r="CQ28" s="90"/>
      <c r="CR28" s="90"/>
      <c r="CS28" s="90"/>
      <c r="CT28" s="90"/>
      <c r="CU28" s="90"/>
      <c r="CV28" s="90"/>
      <c r="CW28" s="90"/>
      <c r="CX28" s="90"/>
      <c r="CY28" s="90"/>
      <c r="CZ28" s="90"/>
      <c r="DA28" s="90"/>
      <c r="DB28" s="90"/>
      <c r="DC28" s="90"/>
      <c r="DD28" s="90"/>
      <c r="DE28" s="90"/>
      <c r="DF28" s="90"/>
      <c r="DG28" s="90"/>
      <c r="DH28" s="90"/>
    </row>
    <row r="29" spans="1:112" s="91" customFormat="1" ht="42.95">
      <c r="A29" s="289"/>
      <c r="B29" s="252" t="s">
        <v>79</v>
      </c>
      <c r="C29" s="250" t="s">
        <v>57</v>
      </c>
      <c r="D29" s="118" t="s">
        <v>80</v>
      </c>
      <c r="E29" s="146"/>
      <c r="F29" s="147"/>
      <c r="G29" s="148"/>
      <c r="H29" s="149"/>
      <c r="I29" s="83"/>
      <c r="J29" s="150"/>
      <c r="K29" s="244" t="str" cm="1">
        <f t="array" ref="K29">IF((AND(J29:J31=1)), "Fully Mapped", "Not/ Partially Mapped")</f>
        <v>Not/ Partially Mapped</v>
      </c>
      <c r="L29" s="244">
        <f>SUM('Workings out'!C5:C10)</f>
        <v>0</v>
      </c>
      <c r="M29" s="151"/>
      <c r="N29" s="152"/>
      <c r="O29" s="152"/>
      <c r="P29" s="83"/>
      <c r="Q29" s="153"/>
      <c r="R29" s="90"/>
      <c r="S29" s="90"/>
      <c r="T29" s="90"/>
      <c r="U29" s="90"/>
      <c r="V29" s="90"/>
      <c r="W29" s="90"/>
      <c r="X29" s="90"/>
      <c r="Y29" s="90"/>
      <c r="Z29" s="90"/>
      <c r="AA29" s="90"/>
      <c r="AB29" s="90"/>
      <c r="AC29" s="90"/>
      <c r="AD29" s="90"/>
      <c r="AE29" s="90"/>
      <c r="AF29" s="90"/>
      <c r="AG29" s="90"/>
      <c r="AH29" s="90"/>
      <c r="AI29" s="90"/>
      <c r="AJ29" s="90"/>
      <c r="AK29" s="90"/>
      <c r="AL29" s="90"/>
      <c r="AM29" s="90"/>
      <c r="AN29" s="90"/>
      <c r="AO29" s="90"/>
      <c r="AP29" s="90"/>
      <c r="AQ29" s="90"/>
      <c r="AR29" s="90"/>
      <c r="AS29" s="90"/>
      <c r="AT29" s="90"/>
      <c r="AU29" s="90"/>
      <c r="AV29" s="90"/>
      <c r="AW29" s="90"/>
      <c r="AX29" s="90"/>
      <c r="AY29" s="90"/>
      <c r="AZ29" s="90"/>
      <c r="BA29" s="90"/>
      <c r="BB29" s="90"/>
      <c r="BC29" s="90"/>
      <c r="BD29" s="90"/>
      <c r="BE29" s="90"/>
      <c r="BF29" s="90"/>
      <c r="BG29" s="90"/>
      <c r="BH29" s="90"/>
      <c r="BI29" s="90"/>
      <c r="BJ29" s="90"/>
      <c r="BK29" s="90"/>
      <c r="BL29" s="90"/>
      <c r="BM29" s="90"/>
      <c r="BN29" s="90"/>
      <c r="BO29" s="90"/>
      <c r="BP29" s="90"/>
      <c r="BQ29" s="90"/>
      <c r="BR29" s="90"/>
      <c r="BS29" s="90"/>
      <c r="BT29" s="90"/>
      <c r="BU29" s="90"/>
      <c r="BV29" s="90"/>
      <c r="BW29" s="90"/>
      <c r="BX29" s="90"/>
      <c r="BY29" s="90"/>
      <c r="BZ29" s="90"/>
      <c r="CA29" s="90"/>
      <c r="CB29" s="90"/>
      <c r="CC29" s="90"/>
      <c r="CD29" s="90"/>
      <c r="CE29" s="90"/>
      <c r="CF29" s="90"/>
      <c r="CG29" s="90"/>
      <c r="CH29" s="90"/>
      <c r="CI29" s="90"/>
      <c r="CJ29" s="90"/>
      <c r="CK29" s="90"/>
      <c r="CL29" s="90"/>
      <c r="CM29" s="90"/>
      <c r="CN29" s="90"/>
      <c r="CO29" s="90"/>
      <c r="CP29" s="90"/>
      <c r="CQ29" s="90"/>
      <c r="CR29" s="90"/>
      <c r="CS29" s="90"/>
      <c r="CT29" s="90"/>
      <c r="CU29" s="90"/>
      <c r="CV29" s="90"/>
      <c r="CW29" s="90"/>
      <c r="CX29" s="90"/>
      <c r="CY29" s="90"/>
      <c r="CZ29" s="90"/>
      <c r="DA29" s="90"/>
      <c r="DB29" s="90"/>
      <c r="DC29" s="90"/>
      <c r="DD29" s="90"/>
      <c r="DE29" s="90"/>
      <c r="DF29" s="90"/>
      <c r="DG29" s="90"/>
      <c r="DH29" s="90"/>
    </row>
    <row r="30" spans="1:112" ht="42.95">
      <c r="A30" s="289"/>
      <c r="B30" s="253"/>
      <c r="C30" s="251"/>
      <c r="D30" s="127" t="s">
        <v>81</v>
      </c>
      <c r="E30" s="154"/>
      <c r="F30" s="94"/>
      <c r="G30" s="95"/>
      <c r="H30" s="96"/>
      <c r="I30" s="83"/>
      <c r="J30" s="115"/>
      <c r="K30" s="245"/>
      <c r="L30" s="245"/>
      <c r="M30" s="99"/>
      <c r="N30" s="100"/>
      <c r="O30" s="100"/>
      <c r="P30" s="83"/>
      <c r="Q30" s="101"/>
    </row>
    <row r="31" spans="1:112" s="112" customFormat="1" thickBot="1">
      <c r="A31" s="289"/>
      <c r="B31" s="253"/>
      <c r="C31" s="251"/>
      <c r="D31" s="128" t="s">
        <v>82</v>
      </c>
      <c r="E31" s="155"/>
      <c r="F31" s="104"/>
      <c r="G31" s="105"/>
      <c r="H31" s="106"/>
      <c r="I31" s="83"/>
      <c r="J31" s="117"/>
      <c r="K31" s="246"/>
      <c r="L31" s="245"/>
      <c r="M31" s="109"/>
      <c r="N31" s="110"/>
      <c r="O31" s="110"/>
      <c r="P31" s="83"/>
      <c r="Q31" s="111"/>
      <c r="R31" s="90"/>
      <c r="S31" s="90"/>
      <c r="T31" s="90"/>
      <c r="U31" s="90"/>
      <c r="V31" s="90"/>
      <c r="W31" s="90"/>
      <c r="X31" s="90"/>
      <c r="Y31" s="90"/>
      <c r="Z31" s="90"/>
      <c r="AA31" s="90"/>
      <c r="AB31" s="90"/>
      <c r="AC31" s="90"/>
      <c r="AD31" s="90"/>
      <c r="AE31" s="90"/>
      <c r="AF31" s="90"/>
      <c r="AG31" s="90"/>
      <c r="AH31" s="90"/>
      <c r="AI31" s="90"/>
      <c r="AJ31" s="90"/>
      <c r="AK31" s="90"/>
      <c r="AL31" s="90"/>
      <c r="AM31" s="90"/>
      <c r="AN31" s="90"/>
      <c r="AO31" s="90"/>
      <c r="AP31" s="90"/>
      <c r="AQ31" s="90"/>
      <c r="AR31" s="90"/>
      <c r="AS31" s="90"/>
      <c r="AT31" s="90"/>
      <c r="AU31" s="90"/>
      <c r="AV31" s="90"/>
      <c r="AW31" s="90"/>
      <c r="AX31" s="90"/>
      <c r="AY31" s="90"/>
      <c r="AZ31" s="90"/>
      <c r="BA31" s="90"/>
      <c r="BB31" s="90"/>
      <c r="BC31" s="90"/>
      <c r="BD31" s="90"/>
      <c r="BE31" s="90"/>
      <c r="BF31" s="90"/>
      <c r="BG31" s="90"/>
      <c r="BH31" s="90"/>
      <c r="BI31" s="90"/>
      <c r="BJ31" s="90"/>
      <c r="BK31" s="90"/>
      <c r="BL31" s="90"/>
      <c r="BM31" s="90"/>
      <c r="BN31" s="90"/>
      <c r="BO31" s="90"/>
      <c r="BP31" s="90"/>
      <c r="BQ31" s="90"/>
      <c r="BR31" s="90"/>
      <c r="BS31" s="90"/>
      <c r="BT31" s="90"/>
      <c r="BU31" s="90"/>
      <c r="BV31" s="90"/>
      <c r="BW31" s="90"/>
      <c r="BX31" s="90"/>
      <c r="BY31" s="90"/>
      <c r="BZ31" s="90"/>
      <c r="CA31" s="90"/>
      <c r="CB31" s="90"/>
      <c r="CC31" s="90"/>
      <c r="CD31" s="90"/>
      <c r="CE31" s="90"/>
      <c r="CF31" s="90"/>
      <c r="CG31" s="90"/>
      <c r="CH31" s="90"/>
      <c r="CI31" s="90"/>
      <c r="CJ31" s="90"/>
      <c r="CK31" s="90"/>
      <c r="CL31" s="90"/>
      <c r="CM31" s="90"/>
      <c r="CN31" s="90"/>
      <c r="CO31" s="90"/>
      <c r="CP31" s="90"/>
      <c r="CQ31" s="90"/>
      <c r="CR31" s="90"/>
      <c r="CS31" s="90"/>
      <c r="CT31" s="90"/>
      <c r="CU31" s="90"/>
      <c r="CV31" s="90"/>
      <c r="CW31" s="90"/>
      <c r="CX31" s="90"/>
      <c r="CY31" s="90"/>
      <c r="CZ31" s="90"/>
      <c r="DA31" s="90"/>
      <c r="DB31" s="90"/>
      <c r="DC31" s="90"/>
      <c r="DD31" s="90"/>
      <c r="DE31" s="90"/>
      <c r="DF31" s="90"/>
      <c r="DG31" s="90"/>
      <c r="DH31" s="90"/>
    </row>
    <row r="32" spans="1:112" s="145" customFormat="1" ht="65.099999999999994" thickBot="1">
      <c r="A32" s="289"/>
      <c r="B32" s="66" t="s">
        <v>83</v>
      </c>
      <c r="C32" s="60" t="s">
        <v>84</v>
      </c>
      <c r="D32" s="156" t="s">
        <v>85</v>
      </c>
      <c r="E32" s="157"/>
      <c r="F32" s="158"/>
      <c r="G32" s="159"/>
      <c r="H32" s="160"/>
      <c r="I32" s="83"/>
      <c r="J32" s="161"/>
      <c r="K32" s="162" t="str" cm="1">
        <f t="array" ref="K32">IF((AND(J32:J32=1)), "Fully Mapped", "Not/ Partially Mapped")</f>
        <v>Not/ Partially Mapped</v>
      </c>
      <c r="L32" s="245"/>
      <c r="M32" s="163"/>
      <c r="N32" s="164"/>
      <c r="O32" s="164"/>
      <c r="P32" s="83"/>
      <c r="Q32" s="165"/>
      <c r="R32" s="90"/>
      <c r="S32" s="90"/>
      <c r="T32" s="90"/>
      <c r="U32" s="90"/>
      <c r="V32" s="90"/>
      <c r="W32" s="90"/>
      <c r="X32" s="90"/>
      <c r="Y32" s="90"/>
      <c r="Z32" s="90"/>
      <c r="AA32" s="90"/>
      <c r="AB32" s="90"/>
      <c r="AC32" s="90"/>
      <c r="AD32" s="90"/>
      <c r="AE32" s="90"/>
      <c r="AF32" s="90"/>
      <c r="AG32" s="90"/>
      <c r="AH32" s="90"/>
      <c r="AI32" s="90"/>
      <c r="AJ32" s="90"/>
      <c r="AK32" s="90"/>
      <c r="AL32" s="90"/>
      <c r="AM32" s="90"/>
      <c r="AN32" s="90"/>
      <c r="AO32" s="90"/>
      <c r="AP32" s="90"/>
      <c r="AQ32" s="90"/>
      <c r="AR32" s="90"/>
      <c r="AS32" s="90"/>
      <c r="AT32" s="90"/>
      <c r="AU32" s="90"/>
      <c r="AV32" s="90"/>
      <c r="AW32" s="90"/>
      <c r="AX32" s="90"/>
      <c r="AY32" s="90"/>
      <c r="AZ32" s="90"/>
      <c r="BA32" s="90"/>
      <c r="BB32" s="90"/>
      <c r="BC32" s="90"/>
      <c r="BD32" s="90"/>
      <c r="BE32" s="90"/>
      <c r="BF32" s="90"/>
      <c r="BG32" s="90"/>
      <c r="BH32" s="90"/>
      <c r="BI32" s="90"/>
      <c r="BJ32" s="90"/>
      <c r="BK32" s="90"/>
      <c r="BL32" s="90"/>
      <c r="BM32" s="90"/>
      <c r="BN32" s="90"/>
      <c r="BO32" s="90"/>
      <c r="BP32" s="90"/>
      <c r="BQ32" s="90"/>
      <c r="BR32" s="90"/>
      <c r="BS32" s="90"/>
      <c r="BT32" s="90"/>
      <c r="BU32" s="90"/>
      <c r="BV32" s="90"/>
      <c r="BW32" s="90"/>
      <c r="BX32" s="90"/>
      <c r="BY32" s="90"/>
      <c r="BZ32" s="90"/>
      <c r="CA32" s="90"/>
      <c r="CB32" s="90"/>
      <c r="CC32" s="90"/>
      <c r="CD32" s="90"/>
      <c r="CE32" s="90"/>
      <c r="CF32" s="90"/>
      <c r="CG32" s="90"/>
      <c r="CH32" s="90"/>
      <c r="CI32" s="90"/>
      <c r="CJ32" s="90"/>
      <c r="CK32" s="90"/>
      <c r="CL32" s="90"/>
      <c r="CM32" s="90"/>
      <c r="CN32" s="90"/>
      <c r="CO32" s="90"/>
      <c r="CP32" s="90"/>
      <c r="CQ32" s="90"/>
      <c r="CR32" s="90"/>
      <c r="CS32" s="90"/>
      <c r="CT32" s="90"/>
      <c r="CU32" s="90"/>
      <c r="CV32" s="90"/>
      <c r="CW32" s="90"/>
      <c r="CX32" s="90"/>
      <c r="CY32" s="90"/>
      <c r="CZ32" s="90"/>
      <c r="DA32" s="90"/>
      <c r="DB32" s="90"/>
      <c r="DC32" s="90"/>
      <c r="DD32" s="90"/>
      <c r="DE32" s="90"/>
      <c r="DF32" s="90"/>
      <c r="DG32" s="90"/>
      <c r="DH32" s="90"/>
    </row>
    <row r="33" spans="1:112" s="145" customFormat="1" ht="65.099999999999994" thickBot="1">
      <c r="A33" s="289"/>
      <c r="B33" s="66" t="s">
        <v>86</v>
      </c>
      <c r="C33" s="60" t="s">
        <v>87</v>
      </c>
      <c r="D33" s="166" t="s">
        <v>88</v>
      </c>
      <c r="E33" s="157"/>
      <c r="F33" s="158"/>
      <c r="G33" s="159"/>
      <c r="H33" s="160"/>
      <c r="I33" s="83"/>
      <c r="J33" s="161"/>
      <c r="K33" s="162" t="str">
        <f>IF((AND(J33=1)), "Fully Mapped", "Not/ Partially Mapped")</f>
        <v>Not/ Partially Mapped</v>
      </c>
      <c r="L33" s="245"/>
      <c r="M33" s="163"/>
      <c r="N33" s="164"/>
      <c r="O33" s="164"/>
      <c r="P33" s="83"/>
      <c r="Q33" s="165"/>
      <c r="R33" s="90"/>
      <c r="S33" s="90"/>
      <c r="T33" s="90"/>
      <c r="U33" s="90"/>
      <c r="V33" s="90"/>
      <c r="W33" s="90"/>
      <c r="X33" s="90"/>
      <c r="Y33" s="90"/>
      <c r="Z33" s="90"/>
      <c r="AA33" s="90"/>
      <c r="AB33" s="90"/>
      <c r="AC33" s="90"/>
      <c r="AD33" s="90"/>
      <c r="AE33" s="90"/>
      <c r="AF33" s="90"/>
      <c r="AG33" s="90"/>
      <c r="AH33" s="90"/>
      <c r="AI33" s="90"/>
      <c r="AJ33" s="90"/>
      <c r="AK33" s="90"/>
      <c r="AL33" s="90"/>
      <c r="AM33" s="90"/>
      <c r="AN33" s="90"/>
      <c r="AO33" s="90"/>
      <c r="AP33" s="90"/>
      <c r="AQ33" s="90"/>
      <c r="AR33" s="90"/>
      <c r="AS33" s="90"/>
      <c r="AT33" s="90"/>
      <c r="AU33" s="90"/>
      <c r="AV33" s="90"/>
      <c r="AW33" s="90"/>
      <c r="AX33" s="90"/>
      <c r="AY33" s="90"/>
      <c r="AZ33" s="90"/>
      <c r="BA33" s="90"/>
      <c r="BB33" s="90"/>
      <c r="BC33" s="90"/>
      <c r="BD33" s="90"/>
      <c r="BE33" s="90"/>
      <c r="BF33" s="90"/>
      <c r="BG33" s="90"/>
      <c r="BH33" s="90"/>
      <c r="BI33" s="90"/>
      <c r="BJ33" s="90"/>
      <c r="BK33" s="90"/>
      <c r="BL33" s="90"/>
      <c r="BM33" s="90"/>
      <c r="BN33" s="90"/>
      <c r="BO33" s="90"/>
      <c r="BP33" s="90"/>
      <c r="BQ33" s="90"/>
      <c r="BR33" s="90"/>
      <c r="BS33" s="90"/>
      <c r="BT33" s="90"/>
      <c r="BU33" s="90"/>
      <c r="BV33" s="90"/>
      <c r="BW33" s="90"/>
      <c r="BX33" s="90"/>
      <c r="BY33" s="90"/>
      <c r="BZ33" s="90"/>
      <c r="CA33" s="90"/>
      <c r="CB33" s="90"/>
      <c r="CC33" s="90"/>
      <c r="CD33" s="90"/>
      <c r="CE33" s="90"/>
      <c r="CF33" s="90"/>
      <c r="CG33" s="90"/>
      <c r="CH33" s="90"/>
      <c r="CI33" s="90"/>
      <c r="CJ33" s="90"/>
      <c r="CK33" s="90"/>
      <c r="CL33" s="90"/>
      <c r="CM33" s="90"/>
      <c r="CN33" s="90"/>
      <c r="CO33" s="90"/>
      <c r="CP33" s="90"/>
      <c r="CQ33" s="90"/>
      <c r="CR33" s="90"/>
      <c r="CS33" s="90"/>
      <c r="CT33" s="90"/>
      <c r="CU33" s="90"/>
      <c r="CV33" s="90"/>
      <c r="CW33" s="90"/>
      <c r="CX33" s="90"/>
      <c r="CY33" s="90"/>
      <c r="CZ33" s="90"/>
      <c r="DA33" s="90"/>
      <c r="DB33" s="90"/>
      <c r="DC33" s="90"/>
      <c r="DD33" s="90"/>
      <c r="DE33" s="90"/>
      <c r="DF33" s="90"/>
      <c r="DG33" s="90"/>
      <c r="DH33" s="90"/>
    </row>
    <row r="34" spans="1:112" s="145" customFormat="1" ht="65.099999999999994" thickBot="1">
      <c r="A34" s="290"/>
      <c r="B34" s="25" t="s">
        <v>89</v>
      </c>
      <c r="C34" s="61" t="s">
        <v>69</v>
      </c>
      <c r="D34" s="166" t="s">
        <v>90</v>
      </c>
      <c r="E34" s="167"/>
      <c r="F34" s="168"/>
      <c r="G34" s="169"/>
      <c r="H34" s="170"/>
      <c r="I34" s="83"/>
      <c r="J34" s="171"/>
      <c r="K34" s="172" t="str">
        <f>IF((AND(J34=1)), "Fully Mapped", "Not/ Partially Mapped")</f>
        <v>Not/ Partially Mapped</v>
      </c>
      <c r="L34" s="247"/>
      <c r="M34" s="173"/>
      <c r="N34" s="174"/>
      <c r="O34" s="174"/>
      <c r="P34" s="83"/>
      <c r="Q34" s="175"/>
      <c r="R34" s="90"/>
      <c r="S34" s="90"/>
      <c r="T34" s="90"/>
      <c r="U34" s="90"/>
      <c r="V34" s="90"/>
      <c r="W34" s="90"/>
      <c r="X34" s="90"/>
      <c r="Y34" s="90"/>
      <c r="Z34" s="90"/>
      <c r="AA34" s="90"/>
      <c r="AB34" s="90"/>
      <c r="AC34" s="90"/>
      <c r="AD34" s="90"/>
      <c r="AE34" s="90"/>
      <c r="AF34" s="90"/>
      <c r="AG34" s="90"/>
      <c r="AH34" s="90"/>
      <c r="AI34" s="90"/>
      <c r="AJ34" s="90"/>
      <c r="AK34" s="90"/>
      <c r="AL34" s="90"/>
      <c r="AM34" s="90"/>
      <c r="AN34" s="90"/>
      <c r="AO34" s="90"/>
      <c r="AP34" s="90"/>
      <c r="AQ34" s="90"/>
      <c r="AR34" s="90"/>
      <c r="AS34" s="90"/>
      <c r="AT34" s="90"/>
      <c r="AU34" s="90"/>
      <c r="AV34" s="90"/>
      <c r="AW34" s="90"/>
      <c r="AX34" s="90"/>
      <c r="AY34" s="90"/>
      <c r="AZ34" s="90"/>
      <c r="BA34" s="90"/>
      <c r="BB34" s="90"/>
      <c r="BC34" s="90"/>
      <c r="BD34" s="90"/>
      <c r="BE34" s="90"/>
      <c r="BF34" s="90"/>
      <c r="BG34" s="90"/>
      <c r="BH34" s="90"/>
      <c r="BI34" s="90"/>
      <c r="BJ34" s="90"/>
      <c r="BK34" s="90"/>
      <c r="BL34" s="90"/>
      <c r="BM34" s="90"/>
      <c r="BN34" s="90"/>
      <c r="BO34" s="90"/>
      <c r="BP34" s="90"/>
      <c r="BQ34" s="90"/>
      <c r="BR34" s="90"/>
      <c r="BS34" s="90"/>
      <c r="BT34" s="90"/>
      <c r="BU34" s="90"/>
      <c r="BV34" s="90"/>
      <c r="BW34" s="90"/>
      <c r="BX34" s="90"/>
      <c r="BY34" s="90"/>
      <c r="BZ34" s="90"/>
      <c r="CA34" s="90"/>
      <c r="CB34" s="90"/>
      <c r="CC34" s="90"/>
      <c r="CD34" s="90"/>
      <c r="CE34" s="90"/>
      <c r="CF34" s="90"/>
      <c r="CG34" s="90"/>
      <c r="CH34" s="90"/>
      <c r="CI34" s="90"/>
      <c r="CJ34" s="90"/>
      <c r="CK34" s="90"/>
      <c r="CL34" s="90"/>
      <c r="CM34" s="90"/>
      <c r="CN34" s="90"/>
      <c r="CO34" s="90"/>
      <c r="CP34" s="90"/>
      <c r="CQ34" s="90"/>
      <c r="CR34" s="90"/>
      <c r="CS34" s="90"/>
      <c r="CT34" s="90"/>
      <c r="CU34" s="90"/>
      <c r="CV34" s="90"/>
      <c r="CW34" s="90"/>
      <c r="CX34" s="90"/>
      <c r="CY34" s="90"/>
      <c r="CZ34" s="90"/>
      <c r="DA34" s="90"/>
      <c r="DB34" s="90"/>
      <c r="DC34" s="90"/>
      <c r="DD34" s="90"/>
      <c r="DE34" s="90"/>
      <c r="DF34" s="90"/>
      <c r="DG34" s="90"/>
      <c r="DH34" s="90"/>
    </row>
    <row r="35" spans="1:112" s="145" customFormat="1" thickBot="1">
      <c r="A35" s="270" t="s">
        <v>91</v>
      </c>
      <c r="B35" s="68" t="s">
        <v>43</v>
      </c>
      <c r="C35" s="34" t="s">
        <v>92</v>
      </c>
      <c r="D35" s="138" t="s">
        <v>93</v>
      </c>
      <c r="E35" s="139"/>
      <c r="F35" s="139"/>
      <c r="G35" s="140"/>
      <c r="H35" s="139"/>
      <c r="I35" s="141"/>
      <c r="J35" s="142"/>
      <c r="K35" s="142"/>
      <c r="L35" s="142"/>
      <c r="M35" s="139"/>
      <c r="N35" s="139"/>
      <c r="O35" s="139"/>
      <c r="P35" s="141"/>
      <c r="Q35" s="144"/>
      <c r="R35" s="90"/>
      <c r="S35" s="90"/>
      <c r="T35" s="90"/>
      <c r="U35" s="90"/>
      <c r="V35" s="90"/>
      <c r="W35" s="90"/>
      <c r="X35" s="90"/>
      <c r="Y35" s="90"/>
      <c r="Z35" s="90"/>
      <c r="AA35" s="90"/>
      <c r="AB35" s="90"/>
      <c r="AC35" s="90"/>
      <c r="AD35" s="90"/>
      <c r="AE35" s="90"/>
      <c r="AF35" s="90"/>
      <c r="AG35" s="90"/>
      <c r="AH35" s="90"/>
      <c r="AI35" s="90"/>
      <c r="AJ35" s="90"/>
      <c r="AK35" s="90"/>
      <c r="AL35" s="90"/>
      <c r="AM35" s="90"/>
      <c r="AN35" s="90"/>
      <c r="AO35" s="90"/>
      <c r="AP35" s="90"/>
      <c r="AQ35" s="90"/>
      <c r="AR35" s="90"/>
      <c r="AS35" s="90"/>
      <c r="AT35" s="90"/>
      <c r="AU35" s="90"/>
      <c r="AV35" s="90"/>
      <c r="AW35" s="90"/>
      <c r="AX35" s="90"/>
      <c r="AY35" s="90"/>
      <c r="AZ35" s="90"/>
      <c r="BA35" s="90"/>
      <c r="BB35" s="90"/>
      <c r="BC35" s="90"/>
      <c r="BD35" s="90"/>
      <c r="BE35" s="90"/>
      <c r="BF35" s="90"/>
      <c r="BG35" s="90"/>
      <c r="BH35" s="90"/>
      <c r="BI35" s="90"/>
      <c r="BJ35" s="90"/>
      <c r="BK35" s="90"/>
      <c r="BL35" s="90"/>
      <c r="BM35" s="90"/>
      <c r="BN35" s="90"/>
      <c r="BO35" s="90"/>
      <c r="BP35" s="90"/>
      <c r="BQ35" s="90"/>
      <c r="BR35" s="90"/>
      <c r="BS35" s="90"/>
      <c r="BT35" s="90"/>
      <c r="BU35" s="90"/>
      <c r="BV35" s="90"/>
      <c r="BW35" s="90"/>
      <c r="BX35" s="90"/>
      <c r="BY35" s="90"/>
      <c r="BZ35" s="90"/>
      <c r="CA35" s="90"/>
      <c r="CB35" s="90"/>
      <c r="CC35" s="90"/>
      <c r="CD35" s="90"/>
      <c r="CE35" s="90"/>
      <c r="CF35" s="90"/>
      <c r="CG35" s="90"/>
      <c r="CH35" s="90"/>
      <c r="CI35" s="90"/>
      <c r="CJ35" s="90"/>
      <c r="CK35" s="90"/>
      <c r="CL35" s="90"/>
      <c r="CM35" s="90"/>
      <c r="CN35" s="90"/>
      <c r="CO35" s="90"/>
      <c r="CP35" s="90"/>
      <c r="CQ35" s="90"/>
      <c r="CR35" s="90"/>
      <c r="CS35" s="90"/>
      <c r="CT35" s="90"/>
      <c r="CU35" s="90"/>
      <c r="CV35" s="90"/>
      <c r="CW35" s="90"/>
      <c r="CX35" s="90"/>
      <c r="CY35" s="90"/>
      <c r="CZ35" s="90"/>
      <c r="DA35" s="90"/>
      <c r="DB35" s="90"/>
      <c r="DC35" s="90"/>
      <c r="DD35" s="90"/>
      <c r="DE35" s="90"/>
      <c r="DF35" s="90"/>
      <c r="DG35" s="90"/>
      <c r="DH35" s="90"/>
    </row>
    <row r="36" spans="1:112" s="91" customFormat="1" ht="42.95">
      <c r="A36" s="260"/>
      <c r="B36" s="280" t="s">
        <v>94</v>
      </c>
      <c r="C36" s="262" t="s">
        <v>95</v>
      </c>
      <c r="D36" s="118" t="s">
        <v>96</v>
      </c>
      <c r="E36" s="146"/>
      <c r="F36" s="147"/>
      <c r="G36" s="148"/>
      <c r="H36" s="149"/>
      <c r="I36" s="83"/>
      <c r="J36" s="150"/>
      <c r="K36" s="244" t="str" cm="1">
        <f t="array" ref="K36">IF((AND(J36:J39=1)), "Fully Mapped", "Not/ Partially Mapped")</f>
        <v>Not/ Partially Mapped</v>
      </c>
      <c r="L36" s="244">
        <f>SUM('Workings out'!D5:D26)</f>
        <v>0</v>
      </c>
      <c r="M36" s="151"/>
      <c r="N36" s="152"/>
      <c r="O36" s="152"/>
      <c r="P36" s="83"/>
      <c r="Q36" s="153"/>
      <c r="R36" s="90"/>
      <c r="S36" s="90"/>
      <c r="T36" s="90"/>
      <c r="U36" s="90"/>
      <c r="V36" s="90"/>
      <c r="W36" s="90"/>
      <c r="X36" s="90"/>
      <c r="Y36" s="90"/>
      <c r="Z36" s="90"/>
      <c r="AA36" s="90"/>
      <c r="AB36" s="90"/>
      <c r="AC36" s="90"/>
      <c r="AD36" s="90"/>
      <c r="AE36" s="90"/>
      <c r="AF36" s="90"/>
      <c r="AG36" s="90"/>
      <c r="AH36" s="90"/>
      <c r="AI36" s="90"/>
      <c r="AJ36" s="90"/>
      <c r="AK36" s="90"/>
      <c r="AL36" s="90"/>
      <c r="AM36" s="90"/>
      <c r="AN36" s="90"/>
      <c r="AO36" s="90"/>
      <c r="AP36" s="90"/>
      <c r="AQ36" s="90"/>
      <c r="AR36" s="90"/>
      <c r="AS36" s="90"/>
      <c r="AT36" s="90"/>
      <c r="AU36" s="90"/>
      <c r="AV36" s="90"/>
      <c r="AW36" s="90"/>
      <c r="AX36" s="90"/>
      <c r="AY36" s="90"/>
      <c r="AZ36" s="90"/>
      <c r="BA36" s="90"/>
      <c r="BB36" s="90"/>
      <c r="BC36" s="90"/>
      <c r="BD36" s="90"/>
      <c r="BE36" s="90"/>
      <c r="BF36" s="90"/>
      <c r="BG36" s="90"/>
      <c r="BH36" s="90"/>
      <c r="BI36" s="90"/>
      <c r="BJ36" s="90"/>
      <c r="BK36" s="90"/>
      <c r="BL36" s="90"/>
      <c r="BM36" s="90"/>
      <c r="BN36" s="90"/>
      <c r="BO36" s="90"/>
      <c r="BP36" s="90"/>
      <c r="BQ36" s="90"/>
      <c r="BR36" s="90"/>
      <c r="BS36" s="90"/>
      <c r="BT36" s="90"/>
      <c r="BU36" s="90"/>
      <c r="BV36" s="90"/>
      <c r="BW36" s="90"/>
      <c r="BX36" s="90"/>
      <c r="BY36" s="90"/>
      <c r="BZ36" s="90"/>
      <c r="CA36" s="90"/>
      <c r="CB36" s="90"/>
      <c r="CC36" s="90"/>
      <c r="CD36" s="90"/>
      <c r="CE36" s="90"/>
      <c r="CF36" s="90"/>
      <c r="CG36" s="90"/>
      <c r="CH36" s="90"/>
      <c r="CI36" s="90"/>
      <c r="CJ36" s="90"/>
      <c r="CK36" s="90"/>
      <c r="CL36" s="90"/>
      <c r="CM36" s="90"/>
      <c r="CN36" s="90"/>
      <c r="CO36" s="90"/>
      <c r="CP36" s="90"/>
      <c r="CQ36" s="90"/>
      <c r="CR36" s="90"/>
      <c r="CS36" s="90"/>
      <c r="CT36" s="90"/>
      <c r="CU36" s="90"/>
      <c r="CV36" s="90"/>
      <c r="CW36" s="90"/>
      <c r="CX36" s="90"/>
      <c r="CY36" s="90"/>
      <c r="CZ36" s="90"/>
      <c r="DA36" s="90"/>
      <c r="DB36" s="90"/>
      <c r="DC36" s="90"/>
      <c r="DD36" s="90"/>
      <c r="DE36" s="90"/>
      <c r="DF36" s="90"/>
      <c r="DG36" s="90"/>
      <c r="DH36" s="90"/>
    </row>
    <row r="37" spans="1:112" ht="42.95">
      <c r="A37" s="260"/>
      <c r="B37" s="281"/>
      <c r="C37" s="255"/>
      <c r="D37" s="127" t="s">
        <v>97</v>
      </c>
      <c r="E37" s="146"/>
      <c r="F37" s="147"/>
      <c r="G37" s="148"/>
      <c r="H37" s="149"/>
      <c r="I37" s="83"/>
      <c r="J37" s="150"/>
      <c r="K37" s="244"/>
      <c r="L37" s="244"/>
      <c r="M37" s="151"/>
      <c r="N37" s="152"/>
      <c r="O37" s="152"/>
      <c r="P37" s="83"/>
      <c r="Q37" s="153"/>
    </row>
    <row r="38" spans="1:112" ht="42.95">
      <c r="A38" s="260"/>
      <c r="B38" s="281"/>
      <c r="C38" s="255"/>
      <c r="D38" s="127" t="s">
        <v>98</v>
      </c>
      <c r="E38" s="154"/>
      <c r="F38" s="94"/>
      <c r="G38" s="95"/>
      <c r="H38" s="96"/>
      <c r="I38" s="83"/>
      <c r="J38" s="115"/>
      <c r="K38" s="245"/>
      <c r="L38" s="245"/>
      <c r="M38" s="99"/>
      <c r="N38" s="100"/>
      <c r="O38" s="100"/>
      <c r="P38" s="83"/>
      <c r="Q38" s="101"/>
    </row>
    <row r="39" spans="1:112" s="112" customFormat="1" ht="43.5" thickBot="1">
      <c r="A39" s="260"/>
      <c r="B39" s="282"/>
      <c r="C39" s="256"/>
      <c r="D39" s="176" t="s">
        <v>99</v>
      </c>
      <c r="E39" s="155"/>
      <c r="F39" s="104"/>
      <c r="G39" s="105"/>
      <c r="H39" s="106"/>
      <c r="I39" s="83"/>
      <c r="J39" s="117"/>
      <c r="K39" s="246"/>
      <c r="L39" s="245"/>
      <c r="M39" s="109"/>
      <c r="N39" s="110"/>
      <c r="O39" s="110"/>
      <c r="P39" s="83"/>
      <c r="Q39" s="111"/>
      <c r="R39" s="90"/>
      <c r="S39" s="90"/>
      <c r="T39" s="90"/>
      <c r="U39" s="90"/>
      <c r="V39" s="90"/>
      <c r="W39" s="90"/>
      <c r="X39" s="90"/>
      <c r="Y39" s="90"/>
      <c r="Z39" s="90"/>
      <c r="AA39" s="90"/>
      <c r="AB39" s="90"/>
      <c r="AC39" s="90"/>
      <c r="AD39" s="90"/>
      <c r="AE39" s="90"/>
      <c r="AF39" s="90"/>
      <c r="AG39" s="90"/>
      <c r="AH39" s="90"/>
      <c r="AI39" s="90"/>
      <c r="AJ39" s="90"/>
      <c r="AK39" s="90"/>
      <c r="AL39" s="90"/>
      <c r="AM39" s="90"/>
      <c r="AN39" s="90"/>
      <c r="AO39" s="90"/>
      <c r="AP39" s="90"/>
      <c r="AQ39" s="90"/>
      <c r="AR39" s="90"/>
      <c r="AS39" s="90"/>
      <c r="AT39" s="90"/>
      <c r="AU39" s="90"/>
      <c r="AV39" s="90"/>
      <c r="AW39" s="90"/>
      <c r="AX39" s="90"/>
      <c r="AY39" s="90"/>
      <c r="AZ39" s="90"/>
      <c r="BA39" s="90"/>
      <c r="BB39" s="90"/>
      <c r="BC39" s="90"/>
      <c r="BD39" s="90"/>
      <c r="BE39" s="90"/>
      <c r="BF39" s="90"/>
      <c r="BG39" s="90"/>
      <c r="BH39" s="90"/>
      <c r="BI39" s="90"/>
      <c r="BJ39" s="90"/>
      <c r="BK39" s="90"/>
      <c r="BL39" s="90"/>
      <c r="BM39" s="90"/>
      <c r="BN39" s="90"/>
      <c r="BO39" s="90"/>
      <c r="BP39" s="90"/>
      <c r="BQ39" s="90"/>
      <c r="BR39" s="90"/>
      <c r="BS39" s="90"/>
      <c r="BT39" s="90"/>
      <c r="BU39" s="90"/>
      <c r="BV39" s="90"/>
      <c r="BW39" s="90"/>
      <c r="BX39" s="90"/>
      <c r="BY39" s="90"/>
      <c r="BZ39" s="90"/>
      <c r="CA39" s="90"/>
      <c r="CB39" s="90"/>
      <c r="CC39" s="90"/>
      <c r="CD39" s="90"/>
      <c r="CE39" s="90"/>
      <c r="CF39" s="90"/>
      <c r="CG39" s="90"/>
      <c r="CH39" s="90"/>
      <c r="CI39" s="90"/>
      <c r="CJ39" s="90"/>
      <c r="CK39" s="90"/>
      <c r="CL39" s="90"/>
      <c r="CM39" s="90"/>
      <c r="CN39" s="90"/>
      <c r="CO39" s="90"/>
      <c r="CP39" s="90"/>
      <c r="CQ39" s="90"/>
      <c r="CR39" s="90"/>
      <c r="CS39" s="90"/>
      <c r="CT39" s="90"/>
      <c r="CU39" s="90"/>
      <c r="CV39" s="90"/>
      <c r="CW39" s="90"/>
      <c r="CX39" s="90"/>
      <c r="CY39" s="90"/>
      <c r="CZ39" s="90"/>
      <c r="DA39" s="90"/>
      <c r="DB39" s="90"/>
      <c r="DC39" s="90"/>
      <c r="DD39" s="90"/>
      <c r="DE39" s="90"/>
      <c r="DF39" s="90"/>
      <c r="DG39" s="90"/>
      <c r="DH39" s="90"/>
    </row>
    <row r="40" spans="1:112" s="91" customFormat="1" ht="21.6">
      <c r="A40" s="260"/>
      <c r="B40" s="253" t="s">
        <v>100</v>
      </c>
      <c r="C40" s="255" t="s">
        <v>101</v>
      </c>
      <c r="D40" s="177" t="s">
        <v>102</v>
      </c>
      <c r="E40" s="79"/>
      <c r="F40" s="80"/>
      <c r="G40" s="81"/>
      <c r="H40" s="82"/>
      <c r="I40" s="83"/>
      <c r="J40" s="84"/>
      <c r="K40" s="254" t="str" cm="1">
        <f t="array" ref="K40">IF((AND(J40:J41=1)), "Fully Mapped", "Not/ Partially Mapped")</f>
        <v>Not/ Partially Mapped</v>
      </c>
      <c r="L40" s="245"/>
      <c r="M40" s="87"/>
      <c r="N40" s="88"/>
      <c r="O40" s="88"/>
      <c r="P40" s="83"/>
      <c r="Q40" s="89"/>
      <c r="R40" s="90"/>
      <c r="S40" s="90"/>
      <c r="T40" s="90"/>
      <c r="U40" s="90"/>
      <c r="V40" s="90"/>
      <c r="W40" s="90"/>
      <c r="X40" s="90"/>
      <c r="Y40" s="90"/>
      <c r="Z40" s="90"/>
      <c r="AA40" s="90"/>
      <c r="AB40" s="90"/>
      <c r="AC40" s="90"/>
      <c r="AD40" s="90"/>
      <c r="AE40" s="90"/>
      <c r="AF40" s="90"/>
      <c r="AG40" s="90"/>
      <c r="AH40" s="90"/>
      <c r="AI40" s="90"/>
      <c r="AJ40" s="90"/>
      <c r="AK40" s="90"/>
      <c r="AL40" s="90"/>
      <c r="AM40" s="90"/>
      <c r="AN40" s="90"/>
      <c r="AO40" s="90"/>
      <c r="AP40" s="90"/>
      <c r="AQ40" s="90"/>
      <c r="AR40" s="90"/>
      <c r="AS40" s="90"/>
      <c r="AT40" s="90"/>
      <c r="AU40" s="90"/>
      <c r="AV40" s="90"/>
      <c r="AW40" s="90"/>
      <c r="AX40" s="90"/>
      <c r="AY40" s="90"/>
      <c r="AZ40" s="90"/>
      <c r="BA40" s="90"/>
      <c r="BB40" s="90"/>
      <c r="BC40" s="90"/>
      <c r="BD40" s="90"/>
      <c r="BE40" s="90"/>
      <c r="BF40" s="90"/>
      <c r="BG40" s="90"/>
      <c r="BH40" s="90"/>
      <c r="BI40" s="90"/>
      <c r="BJ40" s="90"/>
      <c r="BK40" s="90"/>
      <c r="BL40" s="90"/>
      <c r="BM40" s="90"/>
      <c r="BN40" s="90"/>
      <c r="BO40" s="90"/>
      <c r="BP40" s="90"/>
      <c r="BQ40" s="90"/>
      <c r="BR40" s="90"/>
      <c r="BS40" s="90"/>
      <c r="BT40" s="90"/>
      <c r="BU40" s="90"/>
      <c r="BV40" s="90"/>
      <c r="BW40" s="90"/>
      <c r="BX40" s="90"/>
      <c r="BY40" s="90"/>
      <c r="BZ40" s="90"/>
      <c r="CA40" s="90"/>
      <c r="CB40" s="90"/>
      <c r="CC40" s="90"/>
      <c r="CD40" s="90"/>
      <c r="CE40" s="90"/>
      <c r="CF40" s="90"/>
      <c r="CG40" s="90"/>
      <c r="CH40" s="90"/>
      <c r="CI40" s="90"/>
      <c r="CJ40" s="90"/>
      <c r="CK40" s="90"/>
      <c r="CL40" s="90"/>
      <c r="CM40" s="90"/>
      <c r="CN40" s="90"/>
      <c r="CO40" s="90"/>
      <c r="CP40" s="90"/>
      <c r="CQ40" s="90"/>
      <c r="CR40" s="90"/>
      <c r="CS40" s="90"/>
      <c r="CT40" s="90"/>
      <c r="CU40" s="90"/>
      <c r="CV40" s="90"/>
      <c r="CW40" s="90"/>
      <c r="CX40" s="90"/>
      <c r="CY40" s="90"/>
      <c r="CZ40" s="90"/>
      <c r="DA40" s="90"/>
      <c r="DB40" s="90"/>
      <c r="DC40" s="90"/>
      <c r="DD40" s="90"/>
      <c r="DE40" s="90"/>
      <c r="DF40" s="90"/>
      <c r="DG40" s="90"/>
      <c r="DH40" s="90"/>
    </row>
    <row r="41" spans="1:112" s="112" customFormat="1" ht="43.5" thickBot="1">
      <c r="A41" s="260"/>
      <c r="B41" s="257"/>
      <c r="C41" s="256"/>
      <c r="D41" s="178" t="s">
        <v>103</v>
      </c>
      <c r="E41" s="155"/>
      <c r="F41" s="104"/>
      <c r="G41" s="105"/>
      <c r="H41" s="106"/>
      <c r="I41" s="83"/>
      <c r="J41" s="117"/>
      <c r="K41" s="246"/>
      <c r="L41" s="245"/>
      <c r="M41" s="109"/>
      <c r="N41" s="110"/>
      <c r="O41" s="110"/>
      <c r="P41" s="83"/>
      <c r="Q41" s="111"/>
      <c r="R41" s="90"/>
      <c r="S41" s="90"/>
      <c r="T41" s="90"/>
      <c r="U41" s="90"/>
      <c r="V41" s="90"/>
      <c r="W41" s="90"/>
      <c r="X41" s="90"/>
      <c r="Y41" s="90"/>
      <c r="Z41" s="90"/>
      <c r="AA41" s="90"/>
      <c r="AB41" s="90"/>
      <c r="AC41" s="90"/>
      <c r="AD41" s="90"/>
      <c r="AE41" s="90"/>
      <c r="AF41" s="90"/>
      <c r="AG41" s="90"/>
      <c r="AH41" s="90"/>
      <c r="AI41" s="90"/>
      <c r="AJ41" s="90"/>
      <c r="AK41" s="90"/>
      <c r="AL41" s="90"/>
      <c r="AM41" s="90"/>
      <c r="AN41" s="90"/>
      <c r="AO41" s="90"/>
      <c r="AP41" s="90"/>
      <c r="AQ41" s="90"/>
      <c r="AR41" s="90"/>
      <c r="AS41" s="90"/>
      <c r="AT41" s="90"/>
      <c r="AU41" s="90"/>
      <c r="AV41" s="90"/>
      <c r="AW41" s="90"/>
      <c r="AX41" s="90"/>
      <c r="AY41" s="90"/>
      <c r="AZ41" s="90"/>
      <c r="BA41" s="90"/>
      <c r="BB41" s="90"/>
      <c r="BC41" s="90"/>
      <c r="BD41" s="90"/>
      <c r="BE41" s="90"/>
      <c r="BF41" s="90"/>
      <c r="BG41" s="90"/>
      <c r="BH41" s="90"/>
      <c r="BI41" s="90"/>
      <c r="BJ41" s="90"/>
      <c r="BK41" s="90"/>
      <c r="BL41" s="90"/>
      <c r="BM41" s="90"/>
      <c r="BN41" s="90"/>
      <c r="BO41" s="90"/>
      <c r="BP41" s="90"/>
      <c r="BQ41" s="90"/>
      <c r="BR41" s="90"/>
      <c r="BS41" s="90"/>
      <c r="BT41" s="90"/>
      <c r="BU41" s="90"/>
      <c r="BV41" s="90"/>
      <c r="BW41" s="90"/>
      <c r="BX41" s="90"/>
      <c r="BY41" s="90"/>
      <c r="BZ41" s="90"/>
      <c r="CA41" s="90"/>
      <c r="CB41" s="90"/>
      <c r="CC41" s="90"/>
      <c r="CD41" s="90"/>
      <c r="CE41" s="90"/>
      <c r="CF41" s="90"/>
      <c r="CG41" s="90"/>
      <c r="CH41" s="90"/>
      <c r="CI41" s="90"/>
      <c r="CJ41" s="90"/>
      <c r="CK41" s="90"/>
      <c r="CL41" s="90"/>
      <c r="CM41" s="90"/>
      <c r="CN41" s="90"/>
      <c r="CO41" s="90"/>
      <c r="CP41" s="90"/>
      <c r="CQ41" s="90"/>
      <c r="CR41" s="90"/>
      <c r="CS41" s="90"/>
      <c r="CT41" s="90"/>
      <c r="CU41" s="90"/>
      <c r="CV41" s="90"/>
      <c r="CW41" s="90"/>
      <c r="CX41" s="90"/>
      <c r="CY41" s="90"/>
      <c r="CZ41" s="90"/>
      <c r="DA41" s="90"/>
      <c r="DB41" s="90"/>
      <c r="DC41" s="90"/>
      <c r="DD41" s="90"/>
      <c r="DE41" s="90"/>
      <c r="DF41" s="90"/>
      <c r="DG41" s="90"/>
      <c r="DH41" s="90"/>
    </row>
    <row r="42" spans="1:112" s="91" customFormat="1" ht="21.6">
      <c r="A42" s="260"/>
      <c r="B42" s="253" t="s">
        <v>104</v>
      </c>
      <c r="C42" s="255" t="s">
        <v>105</v>
      </c>
      <c r="D42" s="177" t="s">
        <v>106</v>
      </c>
      <c r="E42" s="79"/>
      <c r="F42" s="80"/>
      <c r="G42" s="81"/>
      <c r="H42" s="82"/>
      <c r="I42" s="83"/>
      <c r="J42" s="84"/>
      <c r="K42" s="254" t="str" cm="1">
        <f t="array" ref="K42">IF((AND(J42:J43=1)), "Fully Mapped", "Not/ Partially Mapped")</f>
        <v>Not/ Partially Mapped</v>
      </c>
      <c r="L42" s="245"/>
      <c r="M42" s="87"/>
      <c r="N42" s="88"/>
      <c r="O42" s="88"/>
      <c r="P42" s="83"/>
      <c r="Q42" s="89"/>
      <c r="R42" s="90"/>
      <c r="S42" s="90"/>
      <c r="T42" s="90"/>
      <c r="U42" s="90"/>
      <c r="V42" s="90"/>
      <c r="W42" s="90"/>
      <c r="X42" s="90"/>
      <c r="Y42" s="90"/>
      <c r="Z42" s="90"/>
      <c r="AA42" s="90"/>
      <c r="AB42" s="90"/>
      <c r="AC42" s="90"/>
      <c r="AD42" s="90"/>
      <c r="AE42" s="90"/>
      <c r="AF42" s="90"/>
      <c r="AG42" s="90"/>
      <c r="AH42" s="90"/>
      <c r="AI42" s="90"/>
      <c r="AJ42" s="90"/>
      <c r="AK42" s="90"/>
      <c r="AL42" s="90"/>
      <c r="AM42" s="90"/>
      <c r="AN42" s="90"/>
      <c r="AO42" s="90"/>
      <c r="AP42" s="90"/>
      <c r="AQ42" s="90"/>
      <c r="AR42" s="90"/>
      <c r="AS42" s="90"/>
      <c r="AT42" s="90"/>
      <c r="AU42" s="90"/>
      <c r="AV42" s="90"/>
      <c r="AW42" s="90"/>
      <c r="AX42" s="90"/>
      <c r="AY42" s="90"/>
      <c r="AZ42" s="90"/>
      <c r="BA42" s="90"/>
      <c r="BB42" s="90"/>
      <c r="BC42" s="90"/>
      <c r="BD42" s="90"/>
      <c r="BE42" s="90"/>
      <c r="BF42" s="90"/>
      <c r="BG42" s="90"/>
      <c r="BH42" s="90"/>
      <c r="BI42" s="90"/>
      <c r="BJ42" s="90"/>
      <c r="BK42" s="90"/>
      <c r="BL42" s="90"/>
      <c r="BM42" s="90"/>
      <c r="BN42" s="90"/>
      <c r="BO42" s="90"/>
      <c r="BP42" s="90"/>
      <c r="BQ42" s="90"/>
      <c r="BR42" s="90"/>
      <c r="BS42" s="90"/>
      <c r="BT42" s="90"/>
      <c r="BU42" s="90"/>
      <c r="BV42" s="90"/>
      <c r="BW42" s="90"/>
      <c r="BX42" s="90"/>
      <c r="BY42" s="90"/>
      <c r="BZ42" s="90"/>
      <c r="CA42" s="90"/>
      <c r="CB42" s="90"/>
      <c r="CC42" s="90"/>
      <c r="CD42" s="90"/>
      <c r="CE42" s="90"/>
      <c r="CF42" s="90"/>
      <c r="CG42" s="90"/>
      <c r="CH42" s="90"/>
      <c r="CI42" s="90"/>
      <c r="CJ42" s="90"/>
      <c r="CK42" s="90"/>
      <c r="CL42" s="90"/>
      <c r="CM42" s="90"/>
      <c r="CN42" s="90"/>
      <c r="CO42" s="90"/>
      <c r="CP42" s="90"/>
      <c r="CQ42" s="90"/>
      <c r="CR42" s="90"/>
      <c r="CS42" s="90"/>
      <c r="CT42" s="90"/>
      <c r="CU42" s="90"/>
      <c r="CV42" s="90"/>
      <c r="CW42" s="90"/>
      <c r="CX42" s="90"/>
      <c r="CY42" s="90"/>
      <c r="CZ42" s="90"/>
      <c r="DA42" s="90"/>
      <c r="DB42" s="90"/>
      <c r="DC42" s="90"/>
      <c r="DD42" s="90"/>
      <c r="DE42" s="90"/>
      <c r="DF42" s="90"/>
      <c r="DG42" s="90"/>
      <c r="DH42" s="90"/>
    </row>
    <row r="43" spans="1:112" s="112" customFormat="1" ht="43.5" thickBot="1">
      <c r="A43" s="260"/>
      <c r="B43" s="257"/>
      <c r="C43" s="256"/>
      <c r="D43" s="178" t="s">
        <v>107</v>
      </c>
      <c r="E43" s="155"/>
      <c r="F43" s="104"/>
      <c r="G43" s="105"/>
      <c r="H43" s="106"/>
      <c r="I43" s="83"/>
      <c r="J43" s="117"/>
      <c r="K43" s="246"/>
      <c r="L43" s="245"/>
      <c r="M43" s="109"/>
      <c r="N43" s="110"/>
      <c r="O43" s="110"/>
      <c r="P43" s="83"/>
      <c r="Q43" s="111"/>
      <c r="R43" s="90"/>
      <c r="S43" s="90"/>
      <c r="T43" s="90"/>
      <c r="U43" s="90"/>
      <c r="V43" s="90"/>
      <c r="W43" s="90"/>
      <c r="X43" s="90"/>
      <c r="Y43" s="90"/>
      <c r="Z43" s="90"/>
      <c r="AA43" s="90"/>
      <c r="AB43" s="90"/>
      <c r="AC43" s="90"/>
      <c r="AD43" s="90"/>
      <c r="AE43" s="90"/>
      <c r="AF43" s="90"/>
      <c r="AG43" s="90"/>
      <c r="AH43" s="90"/>
      <c r="AI43" s="90"/>
      <c r="AJ43" s="90"/>
      <c r="AK43" s="90"/>
      <c r="AL43" s="90"/>
      <c r="AM43" s="90"/>
      <c r="AN43" s="90"/>
      <c r="AO43" s="90"/>
      <c r="AP43" s="90"/>
      <c r="AQ43" s="90"/>
      <c r="AR43" s="90"/>
      <c r="AS43" s="90"/>
      <c r="AT43" s="90"/>
      <c r="AU43" s="90"/>
      <c r="AV43" s="90"/>
      <c r="AW43" s="90"/>
      <c r="AX43" s="90"/>
      <c r="AY43" s="90"/>
      <c r="AZ43" s="90"/>
      <c r="BA43" s="90"/>
      <c r="BB43" s="90"/>
      <c r="BC43" s="90"/>
      <c r="BD43" s="90"/>
      <c r="BE43" s="90"/>
      <c r="BF43" s="90"/>
      <c r="BG43" s="90"/>
      <c r="BH43" s="90"/>
      <c r="BI43" s="90"/>
      <c r="BJ43" s="90"/>
      <c r="BK43" s="90"/>
      <c r="BL43" s="90"/>
      <c r="BM43" s="90"/>
      <c r="BN43" s="90"/>
      <c r="BO43" s="90"/>
      <c r="BP43" s="90"/>
      <c r="BQ43" s="90"/>
      <c r="BR43" s="90"/>
      <c r="BS43" s="90"/>
      <c r="BT43" s="90"/>
      <c r="BU43" s="90"/>
      <c r="BV43" s="90"/>
      <c r="BW43" s="90"/>
      <c r="BX43" s="90"/>
      <c r="BY43" s="90"/>
      <c r="BZ43" s="90"/>
      <c r="CA43" s="90"/>
      <c r="CB43" s="90"/>
      <c r="CC43" s="90"/>
      <c r="CD43" s="90"/>
      <c r="CE43" s="90"/>
      <c r="CF43" s="90"/>
      <c r="CG43" s="90"/>
      <c r="CH43" s="90"/>
      <c r="CI43" s="90"/>
      <c r="CJ43" s="90"/>
      <c r="CK43" s="90"/>
      <c r="CL43" s="90"/>
      <c r="CM43" s="90"/>
      <c r="CN43" s="90"/>
      <c r="CO43" s="90"/>
      <c r="CP43" s="90"/>
      <c r="CQ43" s="90"/>
      <c r="CR43" s="90"/>
      <c r="CS43" s="90"/>
      <c r="CT43" s="90"/>
      <c r="CU43" s="90"/>
      <c r="CV43" s="90"/>
      <c r="CW43" s="90"/>
      <c r="CX43" s="90"/>
      <c r="CY43" s="90"/>
      <c r="CZ43" s="90"/>
      <c r="DA43" s="90"/>
      <c r="DB43" s="90"/>
      <c r="DC43" s="90"/>
      <c r="DD43" s="90"/>
      <c r="DE43" s="90"/>
      <c r="DF43" s="90"/>
      <c r="DG43" s="90"/>
      <c r="DH43" s="90"/>
    </row>
    <row r="44" spans="1:112" s="91" customFormat="1" ht="21.6">
      <c r="A44" s="260"/>
      <c r="B44" s="280" t="s">
        <v>108</v>
      </c>
      <c r="C44" s="262" t="s">
        <v>109</v>
      </c>
      <c r="D44" s="118" t="s">
        <v>110</v>
      </c>
      <c r="E44" s="79"/>
      <c r="F44" s="80"/>
      <c r="G44" s="81"/>
      <c r="H44" s="82"/>
      <c r="I44" s="83"/>
      <c r="J44" s="84"/>
      <c r="K44" s="254" t="str" cm="1">
        <f t="array" ref="K44">IF((AND(J44:J49=1)), "Fully Mapped", "Not/ Partially Mapped")</f>
        <v>Not/ Partially Mapped</v>
      </c>
      <c r="L44" s="245"/>
      <c r="M44" s="87"/>
      <c r="N44" s="88"/>
      <c r="O44" s="88"/>
      <c r="P44" s="83"/>
      <c r="Q44" s="89"/>
      <c r="R44" s="90"/>
      <c r="S44" s="90"/>
      <c r="T44" s="90"/>
      <c r="U44" s="90"/>
      <c r="V44" s="90"/>
      <c r="W44" s="90"/>
      <c r="X44" s="90"/>
      <c r="Y44" s="90"/>
      <c r="Z44" s="90"/>
      <c r="AA44" s="90"/>
      <c r="AB44" s="90"/>
      <c r="AC44" s="90"/>
      <c r="AD44" s="90"/>
      <c r="AE44" s="90"/>
      <c r="AF44" s="90"/>
      <c r="AG44" s="90"/>
      <c r="AH44" s="90"/>
      <c r="AI44" s="90"/>
      <c r="AJ44" s="90"/>
      <c r="AK44" s="90"/>
      <c r="AL44" s="90"/>
      <c r="AM44" s="90"/>
      <c r="AN44" s="90"/>
      <c r="AO44" s="90"/>
      <c r="AP44" s="90"/>
      <c r="AQ44" s="90"/>
      <c r="AR44" s="90"/>
      <c r="AS44" s="90"/>
      <c r="AT44" s="90"/>
      <c r="AU44" s="90"/>
      <c r="AV44" s="90"/>
      <c r="AW44" s="90"/>
      <c r="AX44" s="90"/>
      <c r="AY44" s="90"/>
      <c r="AZ44" s="90"/>
      <c r="BA44" s="90"/>
      <c r="BB44" s="90"/>
      <c r="BC44" s="90"/>
      <c r="BD44" s="90"/>
      <c r="BE44" s="90"/>
      <c r="BF44" s="90"/>
      <c r="BG44" s="90"/>
      <c r="BH44" s="90"/>
      <c r="BI44" s="90"/>
      <c r="BJ44" s="90"/>
      <c r="BK44" s="90"/>
      <c r="BL44" s="90"/>
      <c r="BM44" s="90"/>
      <c r="BN44" s="90"/>
      <c r="BO44" s="90"/>
      <c r="BP44" s="90"/>
      <c r="BQ44" s="90"/>
      <c r="BR44" s="90"/>
      <c r="BS44" s="90"/>
      <c r="BT44" s="90"/>
      <c r="BU44" s="90"/>
      <c r="BV44" s="90"/>
      <c r="BW44" s="90"/>
      <c r="BX44" s="90"/>
      <c r="BY44" s="90"/>
      <c r="BZ44" s="90"/>
      <c r="CA44" s="90"/>
      <c r="CB44" s="90"/>
      <c r="CC44" s="90"/>
      <c r="CD44" s="90"/>
      <c r="CE44" s="90"/>
      <c r="CF44" s="90"/>
      <c r="CG44" s="90"/>
      <c r="CH44" s="90"/>
      <c r="CI44" s="90"/>
      <c r="CJ44" s="90"/>
      <c r="CK44" s="90"/>
      <c r="CL44" s="90"/>
      <c r="CM44" s="90"/>
      <c r="CN44" s="90"/>
      <c r="CO44" s="90"/>
      <c r="CP44" s="90"/>
      <c r="CQ44" s="90"/>
      <c r="CR44" s="90"/>
      <c r="CS44" s="90"/>
      <c r="CT44" s="90"/>
      <c r="CU44" s="90"/>
      <c r="CV44" s="90"/>
      <c r="CW44" s="90"/>
      <c r="CX44" s="90"/>
      <c r="CY44" s="90"/>
      <c r="CZ44" s="90"/>
      <c r="DA44" s="90"/>
      <c r="DB44" s="90"/>
      <c r="DC44" s="90"/>
      <c r="DD44" s="90"/>
      <c r="DE44" s="90"/>
      <c r="DF44" s="90"/>
      <c r="DG44" s="90"/>
      <c r="DH44" s="90"/>
    </row>
    <row r="45" spans="1:112" ht="21.6">
      <c r="A45" s="260"/>
      <c r="B45" s="281"/>
      <c r="C45" s="255"/>
      <c r="D45" s="127" t="s">
        <v>111</v>
      </c>
      <c r="E45" s="154"/>
      <c r="F45" s="94"/>
      <c r="G45" s="95"/>
      <c r="H45" s="96"/>
      <c r="I45" s="83"/>
      <c r="J45" s="115"/>
      <c r="K45" s="245"/>
      <c r="L45" s="245"/>
      <c r="M45" s="99"/>
      <c r="N45" s="100"/>
      <c r="O45" s="100"/>
      <c r="P45" s="83"/>
      <c r="Q45" s="101"/>
    </row>
    <row r="46" spans="1:112" ht="42.95">
      <c r="A46" s="260"/>
      <c r="B46" s="281"/>
      <c r="C46" s="255"/>
      <c r="D46" s="127" t="s">
        <v>112</v>
      </c>
      <c r="E46" s="154"/>
      <c r="F46" s="94"/>
      <c r="G46" s="95"/>
      <c r="H46" s="96"/>
      <c r="I46" s="83"/>
      <c r="J46" s="115"/>
      <c r="K46" s="245"/>
      <c r="L46" s="245"/>
      <c r="M46" s="99"/>
      <c r="N46" s="100"/>
      <c r="O46" s="100"/>
      <c r="P46" s="83"/>
      <c r="Q46" s="101"/>
    </row>
    <row r="47" spans="1:112" ht="42.95">
      <c r="A47" s="260"/>
      <c r="B47" s="281"/>
      <c r="C47" s="255"/>
      <c r="D47" s="127" t="s">
        <v>113</v>
      </c>
      <c r="E47" s="154"/>
      <c r="F47" s="94"/>
      <c r="G47" s="95"/>
      <c r="H47" s="96"/>
      <c r="I47" s="83"/>
      <c r="J47" s="115"/>
      <c r="K47" s="245"/>
      <c r="L47" s="245"/>
      <c r="M47" s="99"/>
      <c r="N47" s="100"/>
      <c r="O47" s="100"/>
      <c r="P47" s="83"/>
      <c r="Q47" s="101"/>
    </row>
    <row r="48" spans="1:112" ht="42.95">
      <c r="A48" s="260"/>
      <c r="B48" s="281"/>
      <c r="C48" s="255"/>
      <c r="D48" s="179" t="s">
        <v>114</v>
      </c>
      <c r="E48" s="154"/>
      <c r="F48" s="94"/>
      <c r="G48" s="95"/>
      <c r="H48" s="96"/>
      <c r="I48" s="83"/>
      <c r="J48" s="115"/>
      <c r="K48" s="245"/>
      <c r="L48" s="245"/>
      <c r="M48" s="99"/>
      <c r="N48" s="100"/>
      <c r="O48" s="100"/>
      <c r="P48" s="83"/>
      <c r="Q48" s="101"/>
    </row>
    <row r="49" spans="1:112" s="112" customFormat="1" ht="43.5" thickBot="1">
      <c r="A49" s="260"/>
      <c r="B49" s="282"/>
      <c r="C49" s="256"/>
      <c r="D49" s="180" t="s">
        <v>115</v>
      </c>
      <c r="E49" s="155"/>
      <c r="F49" s="104"/>
      <c r="G49" s="105"/>
      <c r="H49" s="106"/>
      <c r="I49" s="83"/>
      <c r="J49" s="117"/>
      <c r="K49" s="246"/>
      <c r="L49" s="245"/>
      <c r="M49" s="109"/>
      <c r="N49" s="110"/>
      <c r="O49" s="110"/>
      <c r="P49" s="83"/>
      <c r="Q49" s="111"/>
      <c r="R49" s="90"/>
      <c r="S49" s="90"/>
      <c r="T49" s="90"/>
      <c r="U49" s="90"/>
      <c r="V49" s="90"/>
      <c r="W49" s="90"/>
      <c r="X49" s="90"/>
      <c r="Y49" s="90"/>
      <c r="Z49" s="90"/>
      <c r="AA49" s="90"/>
      <c r="AB49" s="90"/>
      <c r="AC49" s="90"/>
      <c r="AD49" s="90"/>
      <c r="AE49" s="90"/>
      <c r="AF49" s="90"/>
      <c r="AG49" s="90"/>
      <c r="AH49" s="90"/>
      <c r="AI49" s="90"/>
      <c r="AJ49" s="90"/>
      <c r="AK49" s="90"/>
      <c r="AL49" s="90"/>
      <c r="AM49" s="90"/>
      <c r="AN49" s="90"/>
      <c r="AO49" s="90"/>
      <c r="AP49" s="90"/>
      <c r="AQ49" s="90"/>
      <c r="AR49" s="90"/>
      <c r="AS49" s="90"/>
      <c r="AT49" s="90"/>
      <c r="AU49" s="90"/>
      <c r="AV49" s="90"/>
      <c r="AW49" s="90"/>
      <c r="AX49" s="90"/>
      <c r="AY49" s="90"/>
      <c r="AZ49" s="90"/>
      <c r="BA49" s="90"/>
      <c r="BB49" s="90"/>
      <c r="BC49" s="90"/>
      <c r="BD49" s="90"/>
      <c r="BE49" s="90"/>
      <c r="BF49" s="90"/>
      <c r="BG49" s="90"/>
      <c r="BH49" s="90"/>
      <c r="BI49" s="90"/>
      <c r="BJ49" s="90"/>
      <c r="BK49" s="90"/>
      <c r="BL49" s="90"/>
      <c r="BM49" s="90"/>
      <c r="BN49" s="90"/>
      <c r="BO49" s="90"/>
      <c r="BP49" s="90"/>
      <c r="BQ49" s="90"/>
      <c r="BR49" s="90"/>
      <c r="BS49" s="90"/>
      <c r="BT49" s="90"/>
      <c r="BU49" s="90"/>
      <c r="BV49" s="90"/>
      <c r="BW49" s="90"/>
      <c r="BX49" s="90"/>
      <c r="BY49" s="90"/>
      <c r="BZ49" s="90"/>
      <c r="CA49" s="90"/>
      <c r="CB49" s="90"/>
      <c r="CC49" s="90"/>
      <c r="CD49" s="90"/>
      <c r="CE49" s="90"/>
      <c r="CF49" s="90"/>
      <c r="CG49" s="90"/>
      <c r="CH49" s="90"/>
      <c r="CI49" s="90"/>
      <c r="CJ49" s="90"/>
      <c r="CK49" s="90"/>
      <c r="CL49" s="90"/>
      <c r="CM49" s="90"/>
      <c r="CN49" s="90"/>
      <c r="CO49" s="90"/>
      <c r="CP49" s="90"/>
      <c r="CQ49" s="90"/>
      <c r="CR49" s="90"/>
      <c r="CS49" s="90"/>
      <c r="CT49" s="90"/>
      <c r="CU49" s="90"/>
      <c r="CV49" s="90"/>
      <c r="CW49" s="90"/>
      <c r="CX49" s="90"/>
      <c r="CY49" s="90"/>
      <c r="CZ49" s="90"/>
      <c r="DA49" s="90"/>
      <c r="DB49" s="90"/>
      <c r="DC49" s="90"/>
      <c r="DD49" s="90"/>
      <c r="DE49" s="90"/>
      <c r="DF49" s="90"/>
      <c r="DG49" s="90"/>
      <c r="DH49" s="90"/>
    </row>
    <row r="50" spans="1:112" s="91" customFormat="1" ht="21.6">
      <c r="A50" s="260"/>
      <c r="B50" s="252" t="s">
        <v>116</v>
      </c>
      <c r="C50" s="250" t="s">
        <v>117</v>
      </c>
      <c r="D50" s="113" t="s">
        <v>118</v>
      </c>
      <c r="E50" s="79"/>
      <c r="F50" s="80"/>
      <c r="G50" s="81"/>
      <c r="H50" s="82"/>
      <c r="I50" s="83"/>
      <c r="J50" s="84"/>
      <c r="K50" s="254" t="str" cm="1">
        <f t="array" ref="K50">IF((AND(J50:J53=1)), "Fully Mapped", "Not/ Partially Mapped")</f>
        <v>Not/ Partially Mapped</v>
      </c>
      <c r="L50" s="245"/>
      <c r="M50" s="87"/>
      <c r="N50" s="88"/>
      <c r="O50" s="88"/>
      <c r="P50" s="83"/>
      <c r="Q50" s="89"/>
      <c r="R50" s="90"/>
      <c r="S50" s="90"/>
      <c r="T50" s="90"/>
      <c r="U50" s="90"/>
      <c r="V50" s="90"/>
      <c r="W50" s="90"/>
      <c r="X50" s="90"/>
      <c r="Y50" s="90"/>
      <c r="Z50" s="90"/>
      <c r="AA50" s="90"/>
      <c r="AB50" s="90"/>
      <c r="AC50" s="90"/>
      <c r="AD50" s="90"/>
      <c r="AE50" s="90"/>
      <c r="AF50" s="90"/>
      <c r="AG50" s="90"/>
      <c r="AH50" s="90"/>
      <c r="AI50" s="90"/>
      <c r="AJ50" s="90"/>
      <c r="AK50" s="90"/>
      <c r="AL50" s="90"/>
      <c r="AM50" s="90"/>
      <c r="AN50" s="90"/>
      <c r="AO50" s="90"/>
      <c r="AP50" s="90"/>
      <c r="AQ50" s="90"/>
      <c r="AR50" s="90"/>
      <c r="AS50" s="90"/>
      <c r="AT50" s="90"/>
      <c r="AU50" s="90"/>
      <c r="AV50" s="90"/>
      <c r="AW50" s="90"/>
      <c r="AX50" s="90"/>
      <c r="AY50" s="90"/>
      <c r="AZ50" s="90"/>
      <c r="BA50" s="90"/>
      <c r="BB50" s="90"/>
      <c r="BC50" s="90"/>
      <c r="BD50" s="90"/>
      <c r="BE50" s="90"/>
      <c r="BF50" s="90"/>
      <c r="BG50" s="90"/>
      <c r="BH50" s="90"/>
      <c r="BI50" s="90"/>
      <c r="BJ50" s="90"/>
      <c r="BK50" s="90"/>
      <c r="BL50" s="90"/>
      <c r="BM50" s="90"/>
      <c r="BN50" s="90"/>
      <c r="BO50" s="90"/>
      <c r="BP50" s="90"/>
      <c r="BQ50" s="90"/>
      <c r="BR50" s="90"/>
      <c r="BS50" s="90"/>
      <c r="BT50" s="90"/>
      <c r="BU50" s="90"/>
      <c r="BV50" s="90"/>
      <c r="BW50" s="90"/>
      <c r="BX50" s="90"/>
      <c r="BY50" s="90"/>
      <c r="BZ50" s="90"/>
      <c r="CA50" s="90"/>
      <c r="CB50" s="90"/>
      <c r="CC50" s="90"/>
      <c r="CD50" s="90"/>
      <c r="CE50" s="90"/>
      <c r="CF50" s="90"/>
      <c r="CG50" s="90"/>
      <c r="CH50" s="90"/>
      <c r="CI50" s="90"/>
      <c r="CJ50" s="90"/>
      <c r="CK50" s="90"/>
      <c r="CL50" s="90"/>
      <c r="CM50" s="90"/>
      <c r="CN50" s="90"/>
      <c r="CO50" s="90"/>
      <c r="CP50" s="90"/>
      <c r="CQ50" s="90"/>
      <c r="CR50" s="90"/>
      <c r="CS50" s="90"/>
      <c r="CT50" s="90"/>
      <c r="CU50" s="90"/>
      <c r="CV50" s="90"/>
      <c r="CW50" s="90"/>
      <c r="CX50" s="90"/>
      <c r="CY50" s="90"/>
      <c r="CZ50" s="90"/>
      <c r="DA50" s="90"/>
      <c r="DB50" s="90"/>
      <c r="DC50" s="90"/>
      <c r="DD50" s="90"/>
      <c r="DE50" s="90"/>
      <c r="DF50" s="90"/>
      <c r="DG50" s="90"/>
      <c r="DH50" s="90"/>
    </row>
    <row r="51" spans="1:112" ht="42.95">
      <c r="A51" s="260"/>
      <c r="B51" s="253"/>
      <c r="C51" s="251"/>
      <c r="D51" s="92" t="s">
        <v>119</v>
      </c>
      <c r="E51" s="154"/>
      <c r="F51" s="94"/>
      <c r="G51" s="95"/>
      <c r="H51" s="96"/>
      <c r="I51" s="83"/>
      <c r="J51" s="115"/>
      <c r="K51" s="245"/>
      <c r="L51" s="245"/>
      <c r="M51" s="99"/>
      <c r="N51" s="100"/>
      <c r="O51" s="100"/>
      <c r="P51" s="83"/>
      <c r="Q51" s="101"/>
    </row>
    <row r="52" spans="1:112" ht="21.6">
      <c r="A52" s="260"/>
      <c r="B52" s="253"/>
      <c r="C52" s="251"/>
      <c r="D52" s="92" t="s">
        <v>120</v>
      </c>
      <c r="E52" s="154"/>
      <c r="F52" s="94"/>
      <c r="G52" s="95"/>
      <c r="H52" s="96"/>
      <c r="I52" s="83"/>
      <c r="J52" s="115"/>
      <c r="K52" s="245"/>
      <c r="L52" s="245"/>
      <c r="M52" s="99"/>
      <c r="N52" s="100"/>
      <c r="O52" s="100"/>
      <c r="P52" s="83"/>
      <c r="Q52" s="101"/>
    </row>
    <row r="53" spans="1:112" ht="43.5" thickBot="1">
      <c r="A53" s="260"/>
      <c r="B53" s="253"/>
      <c r="C53" s="251"/>
      <c r="D53" s="178" t="s">
        <v>121</v>
      </c>
      <c r="E53" s="181"/>
      <c r="F53" s="130"/>
      <c r="G53" s="131"/>
      <c r="H53" s="132"/>
      <c r="I53" s="83"/>
      <c r="J53" s="133"/>
      <c r="K53" s="246"/>
      <c r="L53" s="245"/>
      <c r="M53" s="135"/>
      <c r="N53" s="136"/>
      <c r="O53" s="136"/>
      <c r="P53" s="83"/>
      <c r="Q53" s="137"/>
    </row>
    <row r="54" spans="1:112" s="91" customFormat="1" ht="42.95">
      <c r="A54" s="260"/>
      <c r="B54" s="252" t="s">
        <v>122</v>
      </c>
      <c r="C54" s="262" t="s">
        <v>123</v>
      </c>
      <c r="D54" s="113" t="s">
        <v>124</v>
      </c>
      <c r="E54" s="79"/>
      <c r="F54" s="80"/>
      <c r="G54" s="81"/>
      <c r="H54" s="82"/>
      <c r="I54" s="83"/>
      <c r="J54" s="84"/>
      <c r="K54" s="254" t="str" cm="1">
        <f t="array" ref="K54">IF((AND(J54:J57=1)), "Fully Mapped", "Not/ Partially Mapped")</f>
        <v>Not/ Partially Mapped</v>
      </c>
      <c r="L54" s="245"/>
      <c r="M54" s="87"/>
      <c r="N54" s="88"/>
      <c r="O54" s="88"/>
      <c r="P54" s="83"/>
      <c r="Q54" s="89"/>
      <c r="R54" s="90"/>
      <c r="S54" s="90"/>
      <c r="T54" s="90"/>
      <c r="U54" s="90"/>
      <c r="V54" s="90"/>
      <c r="W54" s="90"/>
      <c r="X54" s="90"/>
      <c r="Y54" s="90"/>
      <c r="Z54" s="90"/>
      <c r="AA54" s="90"/>
      <c r="AB54" s="90"/>
      <c r="AC54" s="90"/>
      <c r="AD54" s="90"/>
      <c r="AE54" s="90"/>
      <c r="AF54" s="90"/>
      <c r="AG54" s="90"/>
      <c r="AH54" s="90"/>
      <c r="AI54" s="90"/>
      <c r="AJ54" s="90"/>
      <c r="AK54" s="90"/>
      <c r="AL54" s="90"/>
      <c r="AM54" s="90"/>
      <c r="AN54" s="90"/>
      <c r="AO54" s="90"/>
      <c r="AP54" s="90"/>
      <c r="AQ54" s="90"/>
      <c r="AR54" s="90"/>
      <c r="AS54" s="90"/>
      <c r="AT54" s="90"/>
      <c r="AU54" s="90"/>
      <c r="AV54" s="90"/>
      <c r="AW54" s="90"/>
      <c r="AX54" s="90"/>
      <c r="AY54" s="90"/>
      <c r="AZ54" s="90"/>
      <c r="BA54" s="90"/>
      <c r="BB54" s="90"/>
      <c r="BC54" s="90"/>
      <c r="BD54" s="90"/>
      <c r="BE54" s="90"/>
      <c r="BF54" s="90"/>
      <c r="BG54" s="90"/>
      <c r="BH54" s="90"/>
      <c r="BI54" s="90"/>
      <c r="BJ54" s="90"/>
      <c r="BK54" s="90"/>
      <c r="BL54" s="90"/>
      <c r="BM54" s="90"/>
      <c r="BN54" s="90"/>
      <c r="BO54" s="90"/>
      <c r="BP54" s="90"/>
      <c r="BQ54" s="90"/>
      <c r="BR54" s="90"/>
      <c r="BS54" s="90"/>
      <c r="BT54" s="90"/>
      <c r="BU54" s="90"/>
      <c r="BV54" s="90"/>
      <c r="BW54" s="90"/>
      <c r="BX54" s="90"/>
      <c r="BY54" s="90"/>
      <c r="BZ54" s="90"/>
      <c r="CA54" s="90"/>
      <c r="CB54" s="90"/>
      <c r="CC54" s="90"/>
      <c r="CD54" s="90"/>
      <c r="CE54" s="90"/>
      <c r="CF54" s="90"/>
      <c r="CG54" s="90"/>
      <c r="CH54" s="90"/>
      <c r="CI54" s="90"/>
      <c r="CJ54" s="90"/>
      <c r="CK54" s="90"/>
      <c r="CL54" s="90"/>
      <c r="CM54" s="90"/>
      <c r="CN54" s="90"/>
      <c r="CO54" s="90"/>
      <c r="CP54" s="90"/>
      <c r="CQ54" s="90"/>
      <c r="CR54" s="90"/>
      <c r="CS54" s="90"/>
      <c r="CT54" s="90"/>
      <c r="CU54" s="90"/>
      <c r="CV54" s="90"/>
      <c r="CW54" s="90"/>
      <c r="CX54" s="90"/>
      <c r="CY54" s="90"/>
      <c r="CZ54" s="90"/>
      <c r="DA54" s="90"/>
      <c r="DB54" s="90"/>
      <c r="DC54" s="90"/>
      <c r="DD54" s="90"/>
      <c r="DE54" s="90"/>
      <c r="DF54" s="90"/>
      <c r="DG54" s="90"/>
      <c r="DH54" s="90"/>
    </row>
    <row r="55" spans="1:112" ht="21.6">
      <c r="A55" s="260"/>
      <c r="B55" s="253"/>
      <c r="C55" s="255"/>
      <c r="D55" s="92" t="s">
        <v>125</v>
      </c>
      <c r="E55" s="154"/>
      <c r="F55" s="94"/>
      <c r="G55" s="95"/>
      <c r="H55" s="96"/>
      <c r="I55" s="83"/>
      <c r="J55" s="115"/>
      <c r="K55" s="245"/>
      <c r="L55" s="245"/>
      <c r="M55" s="99"/>
      <c r="N55" s="100"/>
      <c r="O55" s="100"/>
      <c r="P55" s="83"/>
      <c r="Q55" s="101"/>
    </row>
    <row r="56" spans="1:112" ht="42.95">
      <c r="A56" s="260"/>
      <c r="B56" s="253"/>
      <c r="C56" s="255"/>
      <c r="D56" s="92" t="s">
        <v>126</v>
      </c>
      <c r="E56" s="154"/>
      <c r="F56" s="94"/>
      <c r="G56" s="95"/>
      <c r="H56" s="96"/>
      <c r="I56" s="83"/>
      <c r="J56" s="115"/>
      <c r="K56" s="245"/>
      <c r="L56" s="245"/>
      <c r="M56" s="99"/>
      <c r="N56" s="100"/>
      <c r="O56" s="100"/>
      <c r="P56" s="83"/>
      <c r="Q56" s="101"/>
    </row>
    <row r="57" spans="1:112" s="112" customFormat="1" ht="43.5" thickBot="1">
      <c r="A57" s="260"/>
      <c r="B57" s="253"/>
      <c r="C57" s="256"/>
      <c r="D57" s="178" t="s">
        <v>127</v>
      </c>
      <c r="E57" s="181"/>
      <c r="F57" s="130"/>
      <c r="G57" s="131"/>
      <c r="H57" s="132"/>
      <c r="I57" s="83"/>
      <c r="J57" s="133"/>
      <c r="K57" s="247"/>
      <c r="L57" s="247"/>
      <c r="M57" s="135"/>
      <c r="N57" s="136"/>
      <c r="O57" s="136"/>
      <c r="P57" s="83"/>
      <c r="Q57" s="137"/>
      <c r="R57" s="90"/>
      <c r="S57" s="90"/>
      <c r="T57" s="90"/>
      <c r="U57" s="90"/>
      <c r="V57" s="90"/>
      <c r="W57" s="90"/>
      <c r="X57" s="90"/>
      <c r="Y57" s="90"/>
      <c r="Z57" s="90"/>
      <c r="AA57" s="90"/>
      <c r="AB57" s="90"/>
      <c r="AC57" s="90"/>
      <c r="AD57" s="90"/>
      <c r="AE57" s="90"/>
      <c r="AF57" s="90"/>
      <c r="AG57" s="90"/>
      <c r="AH57" s="90"/>
      <c r="AI57" s="90"/>
      <c r="AJ57" s="90"/>
      <c r="AK57" s="90"/>
      <c r="AL57" s="90"/>
      <c r="AM57" s="90"/>
      <c r="AN57" s="90"/>
      <c r="AO57" s="90"/>
      <c r="AP57" s="90"/>
      <c r="AQ57" s="90"/>
      <c r="AR57" s="90"/>
      <c r="AS57" s="90"/>
      <c r="AT57" s="90"/>
      <c r="AU57" s="90"/>
      <c r="AV57" s="90"/>
      <c r="AW57" s="90"/>
      <c r="AX57" s="90"/>
      <c r="AY57" s="90"/>
      <c r="AZ57" s="90"/>
      <c r="BA57" s="90"/>
      <c r="BB57" s="90"/>
      <c r="BC57" s="90"/>
      <c r="BD57" s="90"/>
      <c r="BE57" s="90"/>
      <c r="BF57" s="90"/>
      <c r="BG57" s="90"/>
      <c r="BH57" s="90"/>
      <c r="BI57" s="90"/>
      <c r="BJ57" s="90"/>
      <c r="BK57" s="90"/>
      <c r="BL57" s="90"/>
      <c r="BM57" s="90"/>
      <c r="BN57" s="90"/>
      <c r="BO57" s="90"/>
      <c r="BP57" s="90"/>
      <c r="BQ57" s="90"/>
      <c r="BR57" s="90"/>
      <c r="BS57" s="90"/>
      <c r="BT57" s="90"/>
      <c r="BU57" s="90"/>
      <c r="BV57" s="90"/>
      <c r="BW57" s="90"/>
      <c r="BX57" s="90"/>
      <c r="BY57" s="90"/>
      <c r="BZ57" s="90"/>
      <c r="CA57" s="90"/>
      <c r="CB57" s="90"/>
      <c r="CC57" s="90"/>
      <c r="CD57" s="90"/>
      <c r="CE57" s="90"/>
      <c r="CF57" s="90"/>
      <c r="CG57" s="90"/>
      <c r="CH57" s="90"/>
      <c r="CI57" s="90"/>
      <c r="CJ57" s="90"/>
      <c r="CK57" s="90"/>
      <c r="CL57" s="90"/>
      <c r="CM57" s="90"/>
      <c r="CN57" s="90"/>
      <c r="CO57" s="90"/>
      <c r="CP57" s="90"/>
      <c r="CQ57" s="90"/>
      <c r="CR57" s="90"/>
      <c r="CS57" s="90"/>
      <c r="CT57" s="90"/>
      <c r="CU57" s="90"/>
      <c r="CV57" s="90"/>
      <c r="CW57" s="90"/>
      <c r="CX57" s="90"/>
      <c r="CY57" s="90"/>
      <c r="CZ57" s="90"/>
      <c r="DA57" s="90"/>
      <c r="DB57" s="90"/>
      <c r="DC57" s="90"/>
      <c r="DD57" s="90"/>
      <c r="DE57" s="90"/>
      <c r="DF57" s="90"/>
      <c r="DG57" s="90"/>
      <c r="DH57" s="90"/>
    </row>
    <row r="58" spans="1:112" s="145" customFormat="1" thickBot="1">
      <c r="A58" s="260"/>
      <c r="B58" s="67" t="s">
        <v>43</v>
      </c>
      <c r="C58" s="34" t="s">
        <v>77</v>
      </c>
      <c r="D58" s="182" t="s">
        <v>78</v>
      </c>
      <c r="E58" s="139"/>
      <c r="F58" s="139"/>
      <c r="G58" s="140"/>
      <c r="H58" s="139"/>
      <c r="I58" s="141"/>
      <c r="J58" s="142"/>
      <c r="K58" s="142"/>
      <c r="L58" s="139"/>
      <c r="M58" s="139"/>
      <c r="N58" s="139"/>
      <c r="O58" s="139"/>
      <c r="P58" s="141"/>
      <c r="Q58" s="144"/>
      <c r="R58" s="90"/>
      <c r="S58" s="90"/>
      <c r="T58" s="90"/>
      <c r="U58" s="90"/>
      <c r="V58" s="90"/>
      <c r="W58" s="90"/>
      <c r="X58" s="90"/>
      <c r="Y58" s="90"/>
      <c r="Z58" s="90"/>
      <c r="AA58" s="90"/>
      <c r="AB58" s="90"/>
      <c r="AC58" s="90"/>
      <c r="AD58" s="90"/>
      <c r="AE58" s="90"/>
      <c r="AF58" s="90"/>
      <c r="AG58" s="90"/>
      <c r="AH58" s="90"/>
      <c r="AI58" s="90"/>
      <c r="AJ58" s="90"/>
      <c r="AK58" s="90"/>
      <c r="AL58" s="90"/>
      <c r="AM58" s="90"/>
      <c r="AN58" s="90"/>
      <c r="AO58" s="90"/>
      <c r="AP58" s="90"/>
      <c r="AQ58" s="90"/>
      <c r="AR58" s="90"/>
      <c r="AS58" s="90"/>
      <c r="AT58" s="90"/>
      <c r="AU58" s="90"/>
      <c r="AV58" s="90"/>
      <c r="AW58" s="90"/>
      <c r="AX58" s="90"/>
      <c r="AY58" s="90"/>
      <c r="AZ58" s="90"/>
      <c r="BA58" s="90"/>
      <c r="BB58" s="90"/>
      <c r="BC58" s="90"/>
      <c r="BD58" s="90"/>
      <c r="BE58" s="90"/>
      <c r="BF58" s="90"/>
      <c r="BG58" s="90"/>
      <c r="BH58" s="90"/>
      <c r="BI58" s="90"/>
      <c r="BJ58" s="90"/>
      <c r="BK58" s="90"/>
      <c r="BL58" s="90"/>
      <c r="BM58" s="90"/>
      <c r="BN58" s="90"/>
      <c r="BO58" s="90"/>
      <c r="BP58" s="90"/>
      <c r="BQ58" s="90"/>
      <c r="BR58" s="90"/>
      <c r="BS58" s="90"/>
      <c r="BT58" s="90"/>
      <c r="BU58" s="90"/>
      <c r="BV58" s="90"/>
      <c r="BW58" s="90"/>
      <c r="BX58" s="90"/>
      <c r="BY58" s="90"/>
      <c r="BZ58" s="90"/>
      <c r="CA58" s="90"/>
      <c r="CB58" s="90"/>
      <c r="CC58" s="90"/>
      <c r="CD58" s="90"/>
      <c r="CE58" s="90"/>
      <c r="CF58" s="90"/>
      <c r="CG58" s="90"/>
      <c r="CH58" s="90"/>
      <c r="CI58" s="90"/>
      <c r="CJ58" s="90"/>
      <c r="CK58" s="90"/>
      <c r="CL58" s="90"/>
      <c r="CM58" s="90"/>
      <c r="CN58" s="90"/>
      <c r="CO58" s="90"/>
      <c r="CP58" s="90"/>
      <c r="CQ58" s="90"/>
      <c r="CR58" s="90"/>
      <c r="CS58" s="90"/>
      <c r="CT58" s="90"/>
      <c r="CU58" s="90"/>
      <c r="CV58" s="90"/>
      <c r="CW58" s="90"/>
      <c r="CX58" s="90"/>
      <c r="CY58" s="90"/>
      <c r="CZ58" s="90"/>
      <c r="DA58" s="90"/>
      <c r="DB58" s="90"/>
      <c r="DC58" s="90"/>
      <c r="DD58" s="90"/>
      <c r="DE58" s="90"/>
      <c r="DF58" s="90"/>
      <c r="DG58" s="90"/>
      <c r="DH58" s="90"/>
    </row>
    <row r="59" spans="1:112" s="91" customFormat="1" ht="42.95">
      <c r="A59" s="260"/>
      <c r="B59" s="252" t="s">
        <v>128</v>
      </c>
      <c r="C59" s="262" t="s">
        <v>129</v>
      </c>
      <c r="D59" s="113" t="s">
        <v>130</v>
      </c>
      <c r="E59" s="146"/>
      <c r="F59" s="147"/>
      <c r="G59" s="148"/>
      <c r="H59" s="149"/>
      <c r="I59" s="83"/>
      <c r="J59" s="150"/>
      <c r="K59" s="244" t="str" cm="1">
        <f t="array" ref="K59">IF((AND(J59:J62=1)), "Fully Mapped", "Not/ Partially Mapped")</f>
        <v>Not/ Partially Mapped</v>
      </c>
      <c r="L59" s="244">
        <f>SUM('Workings out'!E5:E14)</f>
        <v>0</v>
      </c>
      <c r="M59" s="151"/>
      <c r="N59" s="152"/>
      <c r="O59" s="152"/>
      <c r="P59" s="83"/>
      <c r="Q59" s="153"/>
      <c r="R59" s="90"/>
      <c r="S59" s="90"/>
      <c r="T59" s="90"/>
      <c r="U59" s="90"/>
      <c r="V59" s="90"/>
      <c r="W59" s="90"/>
      <c r="X59" s="90"/>
      <c r="Y59" s="90"/>
      <c r="Z59" s="90"/>
      <c r="AA59" s="90"/>
      <c r="AB59" s="90"/>
      <c r="AC59" s="90"/>
      <c r="AD59" s="90"/>
      <c r="AE59" s="90"/>
      <c r="AF59" s="90"/>
      <c r="AG59" s="90"/>
      <c r="AH59" s="90"/>
      <c r="AI59" s="90"/>
      <c r="AJ59" s="90"/>
      <c r="AK59" s="90"/>
      <c r="AL59" s="90"/>
      <c r="AM59" s="90"/>
      <c r="AN59" s="90"/>
      <c r="AO59" s="90"/>
      <c r="AP59" s="90"/>
      <c r="AQ59" s="90"/>
      <c r="AR59" s="90"/>
      <c r="AS59" s="90"/>
      <c r="AT59" s="90"/>
      <c r="AU59" s="90"/>
      <c r="AV59" s="90"/>
      <c r="AW59" s="90"/>
      <c r="AX59" s="90"/>
      <c r="AY59" s="90"/>
      <c r="AZ59" s="90"/>
      <c r="BA59" s="90"/>
      <c r="BB59" s="90"/>
      <c r="BC59" s="90"/>
      <c r="BD59" s="90"/>
      <c r="BE59" s="90"/>
      <c r="BF59" s="90"/>
      <c r="BG59" s="90"/>
      <c r="BH59" s="90"/>
      <c r="BI59" s="90"/>
      <c r="BJ59" s="90"/>
      <c r="BK59" s="90"/>
      <c r="BL59" s="90"/>
      <c r="BM59" s="90"/>
      <c r="BN59" s="90"/>
      <c r="BO59" s="90"/>
      <c r="BP59" s="90"/>
      <c r="BQ59" s="90"/>
      <c r="BR59" s="90"/>
      <c r="BS59" s="90"/>
      <c r="BT59" s="90"/>
      <c r="BU59" s="90"/>
      <c r="BV59" s="90"/>
      <c r="BW59" s="90"/>
      <c r="BX59" s="90"/>
      <c r="BY59" s="90"/>
      <c r="BZ59" s="90"/>
      <c r="CA59" s="90"/>
      <c r="CB59" s="90"/>
      <c r="CC59" s="90"/>
      <c r="CD59" s="90"/>
      <c r="CE59" s="90"/>
      <c r="CF59" s="90"/>
      <c r="CG59" s="90"/>
      <c r="CH59" s="90"/>
      <c r="CI59" s="90"/>
      <c r="CJ59" s="90"/>
      <c r="CK59" s="90"/>
      <c r="CL59" s="90"/>
      <c r="CM59" s="90"/>
      <c r="CN59" s="90"/>
      <c r="CO59" s="90"/>
      <c r="CP59" s="90"/>
      <c r="CQ59" s="90"/>
      <c r="CR59" s="90"/>
      <c r="CS59" s="90"/>
      <c r="CT59" s="90"/>
      <c r="CU59" s="90"/>
      <c r="CV59" s="90"/>
      <c r="CW59" s="90"/>
      <c r="CX59" s="90"/>
      <c r="CY59" s="90"/>
      <c r="CZ59" s="90"/>
      <c r="DA59" s="90"/>
      <c r="DB59" s="90"/>
      <c r="DC59" s="90"/>
      <c r="DD59" s="90"/>
      <c r="DE59" s="90"/>
      <c r="DF59" s="90"/>
      <c r="DG59" s="90"/>
      <c r="DH59" s="90"/>
    </row>
    <row r="60" spans="1:112" ht="42.95">
      <c r="A60" s="260"/>
      <c r="B60" s="253"/>
      <c r="C60" s="255"/>
      <c r="D60" s="92" t="s">
        <v>131</v>
      </c>
      <c r="E60" s="154"/>
      <c r="F60" s="94"/>
      <c r="G60" s="95"/>
      <c r="H60" s="96"/>
      <c r="I60" s="83"/>
      <c r="J60" s="115"/>
      <c r="K60" s="245"/>
      <c r="L60" s="245"/>
      <c r="M60" s="99"/>
      <c r="N60" s="100"/>
      <c r="O60" s="100"/>
      <c r="P60" s="83"/>
      <c r="Q60" s="101"/>
    </row>
    <row r="61" spans="1:112" ht="42.95">
      <c r="A61" s="260"/>
      <c r="B61" s="253"/>
      <c r="C61" s="255"/>
      <c r="D61" s="92" t="s">
        <v>132</v>
      </c>
      <c r="E61" s="154"/>
      <c r="F61" s="94"/>
      <c r="G61" s="95"/>
      <c r="H61" s="96"/>
      <c r="I61" s="83"/>
      <c r="J61" s="115"/>
      <c r="K61" s="245"/>
      <c r="L61" s="245"/>
      <c r="M61" s="99"/>
      <c r="N61" s="100"/>
      <c r="O61" s="100"/>
      <c r="P61" s="83"/>
      <c r="Q61" s="101"/>
    </row>
    <row r="62" spans="1:112" s="112" customFormat="1" ht="43.5" thickBot="1">
      <c r="A62" s="260"/>
      <c r="B62" s="253"/>
      <c r="C62" s="256"/>
      <c r="D62" s="178" t="s">
        <v>133</v>
      </c>
      <c r="E62" s="155"/>
      <c r="F62" s="104"/>
      <c r="G62" s="105"/>
      <c r="H62" s="106"/>
      <c r="I62" s="83"/>
      <c r="J62" s="117"/>
      <c r="K62" s="246"/>
      <c r="L62" s="245"/>
      <c r="M62" s="109"/>
      <c r="N62" s="110"/>
      <c r="O62" s="110"/>
      <c r="P62" s="83"/>
      <c r="Q62" s="111"/>
      <c r="R62" s="90"/>
      <c r="S62" s="90"/>
      <c r="T62" s="90"/>
      <c r="U62" s="90"/>
      <c r="V62" s="90"/>
      <c r="W62" s="90"/>
      <c r="X62" s="90"/>
      <c r="Y62" s="90"/>
      <c r="Z62" s="90"/>
      <c r="AA62" s="90"/>
      <c r="AB62" s="90"/>
      <c r="AC62" s="90"/>
      <c r="AD62" s="90"/>
      <c r="AE62" s="90"/>
      <c r="AF62" s="90"/>
      <c r="AG62" s="90"/>
      <c r="AH62" s="90"/>
      <c r="AI62" s="90"/>
      <c r="AJ62" s="90"/>
      <c r="AK62" s="90"/>
      <c r="AL62" s="90"/>
      <c r="AM62" s="90"/>
      <c r="AN62" s="90"/>
      <c r="AO62" s="90"/>
      <c r="AP62" s="90"/>
      <c r="AQ62" s="90"/>
      <c r="AR62" s="90"/>
      <c r="AS62" s="90"/>
      <c r="AT62" s="90"/>
      <c r="AU62" s="90"/>
      <c r="AV62" s="90"/>
      <c r="AW62" s="90"/>
      <c r="AX62" s="90"/>
      <c r="AY62" s="90"/>
      <c r="AZ62" s="90"/>
      <c r="BA62" s="90"/>
      <c r="BB62" s="90"/>
      <c r="BC62" s="90"/>
      <c r="BD62" s="90"/>
      <c r="BE62" s="90"/>
      <c r="BF62" s="90"/>
      <c r="BG62" s="90"/>
      <c r="BH62" s="90"/>
      <c r="BI62" s="90"/>
      <c r="BJ62" s="90"/>
      <c r="BK62" s="90"/>
      <c r="BL62" s="90"/>
      <c r="BM62" s="90"/>
      <c r="BN62" s="90"/>
      <c r="BO62" s="90"/>
      <c r="BP62" s="90"/>
      <c r="BQ62" s="90"/>
      <c r="BR62" s="90"/>
      <c r="BS62" s="90"/>
      <c r="BT62" s="90"/>
      <c r="BU62" s="90"/>
      <c r="BV62" s="90"/>
      <c r="BW62" s="90"/>
      <c r="BX62" s="90"/>
      <c r="BY62" s="90"/>
      <c r="BZ62" s="90"/>
      <c r="CA62" s="90"/>
      <c r="CB62" s="90"/>
      <c r="CC62" s="90"/>
      <c r="CD62" s="90"/>
      <c r="CE62" s="90"/>
      <c r="CF62" s="90"/>
      <c r="CG62" s="90"/>
      <c r="CH62" s="90"/>
      <c r="CI62" s="90"/>
      <c r="CJ62" s="90"/>
      <c r="CK62" s="90"/>
      <c r="CL62" s="90"/>
      <c r="CM62" s="90"/>
      <c r="CN62" s="90"/>
      <c r="CO62" s="90"/>
      <c r="CP62" s="90"/>
      <c r="CQ62" s="90"/>
      <c r="CR62" s="90"/>
      <c r="CS62" s="90"/>
      <c r="CT62" s="90"/>
      <c r="CU62" s="90"/>
      <c r="CV62" s="90"/>
      <c r="CW62" s="90"/>
      <c r="CX62" s="90"/>
      <c r="CY62" s="90"/>
      <c r="CZ62" s="90"/>
      <c r="DA62" s="90"/>
      <c r="DB62" s="90"/>
      <c r="DC62" s="90"/>
      <c r="DD62" s="90"/>
      <c r="DE62" s="90"/>
      <c r="DF62" s="90"/>
      <c r="DG62" s="90"/>
      <c r="DH62" s="90"/>
    </row>
    <row r="63" spans="1:112" s="91" customFormat="1" ht="43.5" thickBot="1">
      <c r="A63" s="260"/>
      <c r="B63" s="283" t="s">
        <v>128</v>
      </c>
      <c r="C63" s="285" t="s">
        <v>134</v>
      </c>
      <c r="D63" s="78" t="s">
        <v>135</v>
      </c>
      <c r="E63" s="79"/>
      <c r="F63" s="80"/>
      <c r="G63" s="81"/>
      <c r="H63" s="82"/>
      <c r="I63" s="83"/>
      <c r="J63" s="84"/>
      <c r="K63" s="254" t="str" cm="1">
        <f t="array" ref="K63">IF((AND(J63:J64=1)), "Fully Mapped", "Not/ Partially Mapped")</f>
        <v>Not/ Partially Mapped</v>
      </c>
      <c r="L63" s="245"/>
      <c r="M63" s="87"/>
      <c r="N63" s="88"/>
      <c r="O63" s="88"/>
      <c r="P63" s="83"/>
      <c r="Q63" s="89"/>
      <c r="R63" s="90"/>
      <c r="S63" s="90"/>
      <c r="T63" s="90"/>
      <c r="U63" s="90"/>
      <c r="V63" s="90"/>
      <c r="W63" s="90"/>
      <c r="X63" s="90"/>
      <c r="Y63" s="90"/>
      <c r="Z63" s="90"/>
      <c r="AA63" s="90"/>
      <c r="AB63" s="90"/>
      <c r="AC63" s="90"/>
      <c r="AD63" s="90"/>
      <c r="AE63" s="90"/>
      <c r="AF63" s="90"/>
      <c r="AG63" s="90"/>
      <c r="AH63" s="90"/>
      <c r="AI63" s="90"/>
      <c r="AJ63" s="90"/>
      <c r="AK63" s="90"/>
      <c r="AL63" s="90"/>
      <c r="AM63" s="90"/>
      <c r="AN63" s="90"/>
      <c r="AO63" s="90"/>
      <c r="AP63" s="90"/>
      <c r="AQ63" s="90"/>
      <c r="AR63" s="90"/>
      <c r="AS63" s="90"/>
      <c r="AT63" s="90"/>
      <c r="AU63" s="90"/>
      <c r="AV63" s="90"/>
      <c r="AW63" s="90"/>
      <c r="AX63" s="90"/>
      <c r="AY63" s="90"/>
      <c r="AZ63" s="90"/>
      <c r="BA63" s="90"/>
      <c r="BB63" s="90"/>
      <c r="BC63" s="90"/>
      <c r="BD63" s="90"/>
      <c r="BE63" s="90"/>
      <c r="BF63" s="90"/>
      <c r="BG63" s="90"/>
      <c r="BH63" s="90"/>
      <c r="BI63" s="90"/>
      <c r="BJ63" s="90"/>
      <c r="BK63" s="90"/>
      <c r="BL63" s="90"/>
      <c r="BM63" s="90"/>
      <c r="BN63" s="90"/>
      <c r="BO63" s="90"/>
      <c r="BP63" s="90"/>
      <c r="BQ63" s="90"/>
      <c r="BR63" s="90"/>
      <c r="BS63" s="90"/>
      <c r="BT63" s="90"/>
      <c r="BU63" s="90"/>
      <c r="BV63" s="90"/>
      <c r="BW63" s="90"/>
      <c r="BX63" s="90"/>
      <c r="BY63" s="90"/>
      <c r="BZ63" s="90"/>
      <c r="CA63" s="90"/>
      <c r="CB63" s="90"/>
      <c r="CC63" s="90"/>
      <c r="CD63" s="90"/>
      <c r="CE63" s="90"/>
      <c r="CF63" s="90"/>
      <c r="CG63" s="90"/>
      <c r="CH63" s="90"/>
      <c r="CI63" s="90"/>
      <c r="CJ63" s="90"/>
      <c r="CK63" s="90"/>
      <c r="CL63" s="90"/>
      <c r="CM63" s="90"/>
      <c r="CN63" s="90"/>
      <c r="CO63" s="90"/>
      <c r="CP63" s="90"/>
      <c r="CQ63" s="90"/>
      <c r="CR63" s="90"/>
      <c r="CS63" s="90"/>
      <c r="CT63" s="90"/>
      <c r="CU63" s="90"/>
      <c r="CV63" s="90"/>
      <c r="CW63" s="90"/>
      <c r="CX63" s="90"/>
      <c r="CY63" s="90"/>
      <c r="CZ63" s="90"/>
      <c r="DA63" s="90"/>
      <c r="DB63" s="90"/>
      <c r="DC63" s="90"/>
      <c r="DD63" s="90"/>
      <c r="DE63" s="90"/>
      <c r="DF63" s="90"/>
      <c r="DG63" s="90"/>
      <c r="DH63" s="90"/>
    </row>
    <row r="64" spans="1:112" s="112" customFormat="1" ht="43.5" thickBot="1">
      <c r="A64" s="260"/>
      <c r="B64" s="284"/>
      <c r="C64" s="286"/>
      <c r="D64" s="183" t="s">
        <v>136</v>
      </c>
      <c r="E64" s="155"/>
      <c r="F64" s="104"/>
      <c r="G64" s="105"/>
      <c r="H64" s="106"/>
      <c r="I64" s="83"/>
      <c r="J64" s="117"/>
      <c r="K64" s="246"/>
      <c r="L64" s="245"/>
      <c r="M64" s="109"/>
      <c r="N64" s="110"/>
      <c r="O64" s="110"/>
      <c r="P64" s="83"/>
      <c r="Q64" s="111"/>
      <c r="R64" s="90"/>
      <c r="S64" s="90"/>
      <c r="T64" s="90"/>
      <c r="U64" s="90"/>
      <c r="V64" s="90"/>
      <c r="W64" s="90"/>
      <c r="X64" s="90"/>
      <c r="Y64" s="90"/>
      <c r="Z64" s="90"/>
      <c r="AA64" s="90"/>
      <c r="AB64" s="90"/>
      <c r="AC64" s="90"/>
      <c r="AD64" s="90"/>
      <c r="AE64" s="90"/>
      <c r="AF64" s="90"/>
      <c r="AG64" s="90"/>
      <c r="AH64" s="90"/>
      <c r="AI64" s="90"/>
      <c r="AJ64" s="90"/>
      <c r="AK64" s="90"/>
      <c r="AL64" s="90"/>
      <c r="AM64" s="90"/>
      <c r="AN64" s="90"/>
      <c r="AO64" s="90"/>
      <c r="AP64" s="90"/>
      <c r="AQ64" s="90"/>
      <c r="AR64" s="90"/>
      <c r="AS64" s="90"/>
      <c r="AT64" s="90"/>
      <c r="AU64" s="90"/>
      <c r="AV64" s="90"/>
      <c r="AW64" s="90"/>
      <c r="AX64" s="90"/>
      <c r="AY64" s="90"/>
      <c r="AZ64" s="90"/>
      <c r="BA64" s="90"/>
      <c r="BB64" s="90"/>
      <c r="BC64" s="90"/>
      <c r="BD64" s="90"/>
      <c r="BE64" s="90"/>
      <c r="BF64" s="90"/>
      <c r="BG64" s="90"/>
      <c r="BH64" s="90"/>
      <c r="BI64" s="90"/>
      <c r="BJ64" s="90"/>
      <c r="BK64" s="90"/>
      <c r="BL64" s="90"/>
      <c r="BM64" s="90"/>
      <c r="BN64" s="90"/>
      <c r="BO64" s="90"/>
      <c r="BP64" s="90"/>
      <c r="BQ64" s="90"/>
      <c r="BR64" s="90"/>
      <c r="BS64" s="90"/>
      <c r="BT64" s="90"/>
      <c r="BU64" s="90"/>
      <c r="BV64" s="90"/>
      <c r="BW64" s="90"/>
      <c r="BX64" s="90"/>
      <c r="BY64" s="90"/>
      <c r="BZ64" s="90"/>
      <c r="CA64" s="90"/>
      <c r="CB64" s="90"/>
      <c r="CC64" s="90"/>
      <c r="CD64" s="90"/>
      <c r="CE64" s="90"/>
      <c r="CF64" s="90"/>
      <c r="CG64" s="90"/>
      <c r="CH64" s="90"/>
      <c r="CI64" s="90"/>
      <c r="CJ64" s="90"/>
      <c r="CK64" s="90"/>
      <c r="CL64" s="90"/>
      <c r="CM64" s="90"/>
      <c r="CN64" s="90"/>
      <c r="CO64" s="90"/>
      <c r="CP64" s="90"/>
      <c r="CQ64" s="90"/>
      <c r="CR64" s="90"/>
      <c r="CS64" s="90"/>
      <c r="CT64" s="90"/>
      <c r="CU64" s="90"/>
      <c r="CV64" s="90"/>
      <c r="CW64" s="90"/>
      <c r="CX64" s="90"/>
      <c r="CY64" s="90"/>
      <c r="CZ64" s="90"/>
      <c r="DA64" s="90"/>
      <c r="DB64" s="90"/>
      <c r="DC64" s="90"/>
      <c r="DD64" s="90"/>
      <c r="DE64" s="90"/>
      <c r="DF64" s="90"/>
      <c r="DG64" s="90"/>
      <c r="DH64" s="90"/>
    </row>
    <row r="65" spans="1:112" s="145" customFormat="1" ht="65.099999999999994" thickBot="1">
      <c r="A65" s="260"/>
      <c r="B65" s="66" t="s">
        <v>137</v>
      </c>
      <c r="C65" s="60" t="s">
        <v>138</v>
      </c>
      <c r="D65" s="184" t="s">
        <v>139</v>
      </c>
      <c r="E65" s="157"/>
      <c r="F65" s="158"/>
      <c r="G65" s="159"/>
      <c r="H65" s="160"/>
      <c r="I65" s="83"/>
      <c r="J65" s="161"/>
      <c r="K65" s="162" t="str">
        <f>IF((AND(J65=1)), "Fully Mapped", "Not/ Partially Mapped")</f>
        <v>Not/ Partially Mapped</v>
      </c>
      <c r="L65" s="245"/>
      <c r="M65" s="163"/>
      <c r="N65" s="164"/>
      <c r="O65" s="164"/>
      <c r="P65" s="83"/>
      <c r="Q65" s="165"/>
      <c r="R65" s="90"/>
      <c r="S65" s="90"/>
      <c r="T65" s="90"/>
      <c r="U65" s="90"/>
      <c r="V65" s="90"/>
      <c r="W65" s="90"/>
      <c r="X65" s="90"/>
      <c r="Y65" s="90"/>
      <c r="Z65" s="90"/>
      <c r="AA65" s="90"/>
      <c r="AB65" s="90"/>
      <c r="AC65" s="90"/>
      <c r="AD65" s="90"/>
      <c r="AE65" s="90"/>
      <c r="AF65" s="90"/>
      <c r="AG65" s="90"/>
      <c r="AH65" s="90"/>
      <c r="AI65" s="90"/>
      <c r="AJ65" s="90"/>
      <c r="AK65" s="90"/>
      <c r="AL65" s="90"/>
      <c r="AM65" s="90"/>
      <c r="AN65" s="90"/>
      <c r="AO65" s="90"/>
      <c r="AP65" s="90"/>
      <c r="AQ65" s="90"/>
      <c r="AR65" s="90"/>
      <c r="AS65" s="90"/>
      <c r="AT65" s="90"/>
      <c r="AU65" s="90"/>
      <c r="AV65" s="90"/>
      <c r="AW65" s="90"/>
      <c r="AX65" s="90"/>
      <c r="AY65" s="90"/>
      <c r="AZ65" s="90"/>
      <c r="BA65" s="90"/>
      <c r="BB65" s="90"/>
      <c r="BC65" s="90"/>
      <c r="BD65" s="90"/>
      <c r="BE65" s="90"/>
      <c r="BF65" s="90"/>
      <c r="BG65" s="90"/>
      <c r="BH65" s="90"/>
      <c r="BI65" s="90"/>
      <c r="BJ65" s="90"/>
      <c r="BK65" s="90"/>
      <c r="BL65" s="90"/>
      <c r="BM65" s="90"/>
      <c r="BN65" s="90"/>
      <c r="BO65" s="90"/>
      <c r="BP65" s="90"/>
      <c r="BQ65" s="90"/>
      <c r="BR65" s="90"/>
      <c r="BS65" s="90"/>
      <c r="BT65" s="90"/>
      <c r="BU65" s="90"/>
      <c r="BV65" s="90"/>
      <c r="BW65" s="90"/>
      <c r="BX65" s="90"/>
      <c r="BY65" s="90"/>
      <c r="BZ65" s="90"/>
      <c r="CA65" s="90"/>
      <c r="CB65" s="90"/>
      <c r="CC65" s="90"/>
      <c r="CD65" s="90"/>
      <c r="CE65" s="90"/>
      <c r="CF65" s="90"/>
      <c r="CG65" s="90"/>
      <c r="CH65" s="90"/>
      <c r="CI65" s="90"/>
      <c r="CJ65" s="90"/>
      <c r="CK65" s="90"/>
      <c r="CL65" s="90"/>
      <c r="CM65" s="90"/>
      <c r="CN65" s="90"/>
      <c r="CO65" s="90"/>
      <c r="CP65" s="90"/>
      <c r="CQ65" s="90"/>
      <c r="CR65" s="90"/>
      <c r="CS65" s="90"/>
      <c r="CT65" s="90"/>
      <c r="CU65" s="90"/>
      <c r="CV65" s="90"/>
      <c r="CW65" s="90"/>
      <c r="CX65" s="90"/>
      <c r="CY65" s="90"/>
      <c r="CZ65" s="90"/>
      <c r="DA65" s="90"/>
      <c r="DB65" s="90"/>
      <c r="DC65" s="90"/>
      <c r="DD65" s="90"/>
      <c r="DE65" s="90"/>
      <c r="DF65" s="90"/>
      <c r="DG65" s="90"/>
      <c r="DH65" s="90"/>
    </row>
    <row r="66" spans="1:112" s="91" customFormat="1" ht="21.6">
      <c r="A66" s="260"/>
      <c r="B66" s="252" t="s">
        <v>128</v>
      </c>
      <c r="C66" s="262" t="s">
        <v>140</v>
      </c>
      <c r="D66" s="185" t="s">
        <v>141</v>
      </c>
      <c r="E66" s="79"/>
      <c r="F66" s="80"/>
      <c r="G66" s="81"/>
      <c r="H66" s="82"/>
      <c r="I66" s="83"/>
      <c r="J66" s="84"/>
      <c r="K66" s="254" t="str" cm="1">
        <f t="array" ref="K66">IF((AND(J66:J68=1)), "Fully Mapped", "Not/ Partially Mapped")</f>
        <v>Not/ Partially Mapped</v>
      </c>
      <c r="L66" s="245"/>
      <c r="M66" s="87"/>
      <c r="N66" s="88"/>
      <c r="O66" s="88"/>
      <c r="P66" s="83"/>
      <c r="Q66" s="89"/>
      <c r="R66" s="90"/>
      <c r="S66" s="90"/>
      <c r="T66" s="90"/>
      <c r="U66" s="90"/>
      <c r="V66" s="90"/>
      <c r="W66" s="90"/>
      <c r="X66" s="90"/>
      <c r="Y66" s="90"/>
      <c r="Z66" s="90"/>
      <c r="AA66" s="90"/>
      <c r="AB66" s="90"/>
      <c r="AC66" s="90"/>
      <c r="AD66" s="90"/>
      <c r="AE66" s="90"/>
      <c r="AF66" s="90"/>
      <c r="AG66" s="90"/>
      <c r="AH66" s="90"/>
      <c r="AI66" s="90"/>
      <c r="AJ66" s="90"/>
      <c r="AK66" s="90"/>
      <c r="AL66" s="90"/>
      <c r="AM66" s="90"/>
      <c r="AN66" s="90"/>
      <c r="AO66" s="90"/>
      <c r="AP66" s="90"/>
      <c r="AQ66" s="90"/>
      <c r="AR66" s="90"/>
      <c r="AS66" s="90"/>
      <c r="AT66" s="90"/>
      <c r="AU66" s="90"/>
      <c r="AV66" s="90"/>
      <c r="AW66" s="90"/>
      <c r="AX66" s="90"/>
      <c r="AY66" s="90"/>
      <c r="AZ66" s="90"/>
      <c r="BA66" s="90"/>
      <c r="BB66" s="90"/>
      <c r="BC66" s="90"/>
      <c r="BD66" s="90"/>
      <c r="BE66" s="90"/>
      <c r="BF66" s="90"/>
      <c r="BG66" s="90"/>
      <c r="BH66" s="90"/>
      <c r="BI66" s="90"/>
      <c r="BJ66" s="90"/>
      <c r="BK66" s="90"/>
      <c r="BL66" s="90"/>
      <c r="BM66" s="90"/>
      <c r="BN66" s="90"/>
      <c r="BO66" s="90"/>
      <c r="BP66" s="90"/>
      <c r="BQ66" s="90"/>
      <c r="BR66" s="90"/>
      <c r="BS66" s="90"/>
      <c r="BT66" s="90"/>
      <c r="BU66" s="90"/>
      <c r="BV66" s="90"/>
      <c r="BW66" s="90"/>
      <c r="BX66" s="90"/>
      <c r="BY66" s="90"/>
      <c r="BZ66" s="90"/>
      <c r="CA66" s="90"/>
      <c r="CB66" s="90"/>
      <c r="CC66" s="90"/>
      <c r="CD66" s="90"/>
      <c r="CE66" s="90"/>
      <c r="CF66" s="90"/>
      <c r="CG66" s="90"/>
      <c r="CH66" s="90"/>
      <c r="CI66" s="90"/>
      <c r="CJ66" s="90"/>
      <c r="CK66" s="90"/>
      <c r="CL66" s="90"/>
      <c r="CM66" s="90"/>
      <c r="CN66" s="90"/>
      <c r="CO66" s="90"/>
      <c r="CP66" s="90"/>
      <c r="CQ66" s="90"/>
      <c r="CR66" s="90"/>
      <c r="CS66" s="90"/>
      <c r="CT66" s="90"/>
      <c r="CU66" s="90"/>
      <c r="CV66" s="90"/>
      <c r="CW66" s="90"/>
      <c r="CX66" s="90"/>
      <c r="CY66" s="90"/>
      <c r="CZ66" s="90"/>
      <c r="DA66" s="90"/>
      <c r="DB66" s="90"/>
      <c r="DC66" s="90"/>
      <c r="DD66" s="90"/>
      <c r="DE66" s="90"/>
      <c r="DF66" s="90"/>
      <c r="DG66" s="90"/>
      <c r="DH66" s="90"/>
    </row>
    <row r="67" spans="1:112" ht="42.95">
      <c r="A67" s="260"/>
      <c r="B67" s="253"/>
      <c r="C67" s="255"/>
      <c r="D67" s="92" t="s">
        <v>142</v>
      </c>
      <c r="E67" s="154"/>
      <c r="F67" s="94"/>
      <c r="G67" s="95"/>
      <c r="H67" s="96"/>
      <c r="I67" s="83"/>
      <c r="J67" s="115"/>
      <c r="K67" s="245"/>
      <c r="L67" s="245"/>
      <c r="M67" s="99"/>
      <c r="N67" s="100"/>
      <c r="O67" s="100"/>
      <c r="P67" s="83"/>
      <c r="Q67" s="101"/>
    </row>
    <row r="68" spans="1:112" s="112" customFormat="1" ht="43.5" thickBot="1">
      <c r="A68" s="288"/>
      <c r="B68" s="253"/>
      <c r="C68" s="256"/>
      <c r="D68" s="102" t="s">
        <v>143</v>
      </c>
      <c r="E68" s="181"/>
      <c r="F68" s="130"/>
      <c r="G68" s="131"/>
      <c r="H68" s="132"/>
      <c r="I68" s="83"/>
      <c r="J68" s="133"/>
      <c r="K68" s="247"/>
      <c r="L68" s="247"/>
      <c r="M68" s="135"/>
      <c r="N68" s="136"/>
      <c r="O68" s="136"/>
      <c r="P68" s="83"/>
      <c r="Q68" s="137"/>
      <c r="R68" s="90"/>
      <c r="S68" s="90"/>
      <c r="T68" s="90"/>
      <c r="U68" s="90"/>
      <c r="V68" s="90"/>
      <c r="W68" s="90"/>
      <c r="X68" s="90"/>
      <c r="Y68" s="90"/>
      <c r="Z68" s="90"/>
      <c r="AA68" s="90"/>
      <c r="AB68" s="90"/>
      <c r="AC68" s="90"/>
      <c r="AD68" s="90"/>
      <c r="AE68" s="90"/>
      <c r="AF68" s="90"/>
      <c r="AG68" s="90"/>
      <c r="AH68" s="90"/>
      <c r="AI68" s="90"/>
      <c r="AJ68" s="90"/>
      <c r="AK68" s="90"/>
      <c r="AL68" s="90"/>
      <c r="AM68" s="90"/>
      <c r="AN68" s="90"/>
      <c r="AO68" s="90"/>
      <c r="AP68" s="90"/>
      <c r="AQ68" s="90"/>
      <c r="AR68" s="90"/>
      <c r="AS68" s="90"/>
      <c r="AT68" s="90"/>
      <c r="AU68" s="90"/>
      <c r="AV68" s="90"/>
      <c r="AW68" s="90"/>
      <c r="AX68" s="90"/>
      <c r="AY68" s="90"/>
      <c r="AZ68" s="90"/>
      <c r="BA68" s="90"/>
      <c r="BB68" s="90"/>
      <c r="BC68" s="90"/>
      <c r="BD68" s="90"/>
      <c r="BE68" s="90"/>
      <c r="BF68" s="90"/>
      <c r="BG68" s="90"/>
      <c r="BH68" s="90"/>
      <c r="BI68" s="90"/>
      <c r="BJ68" s="90"/>
      <c r="BK68" s="90"/>
      <c r="BL68" s="90"/>
      <c r="BM68" s="90"/>
      <c r="BN68" s="90"/>
      <c r="BO68" s="90"/>
      <c r="BP68" s="90"/>
      <c r="BQ68" s="90"/>
      <c r="BR68" s="90"/>
      <c r="BS68" s="90"/>
      <c r="BT68" s="90"/>
      <c r="BU68" s="90"/>
      <c r="BV68" s="90"/>
      <c r="BW68" s="90"/>
      <c r="BX68" s="90"/>
      <c r="BY68" s="90"/>
      <c r="BZ68" s="90"/>
      <c r="CA68" s="90"/>
      <c r="CB68" s="90"/>
      <c r="CC68" s="90"/>
      <c r="CD68" s="90"/>
      <c r="CE68" s="90"/>
      <c r="CF68" s="90"/>
      <c r="CG68" s="90"/>
      <c r="CH68" s="90"/>
      <c r="CI68" s="90"/>
      <c r="CJ68" s="90"/>
      <c r="CK68" s="90"/>
      <c r="CL68" s="90"/>
      <c r="CM68" s="90"/>
      <c r="CN68" s="90"/>
      <c r="CO68" s="90"/>
      <c r="CP68" s="90"/>
      <c r="CQ68" s="90"/>
      <c r="CR68" s="90"/>
      <c r="CS68" s="90"/>
      <c r="CT68" s="90"/>
      <c r="CU68" s="90"/>
      <c r="CV68" s="90"/>
      <c r="CW68" s="90"/>
      <c r="CX68" s="90"/>
      <c r="CY68" s="90"/>
      <c r="CZ68" s="90"/>
      <c r="DA68" s="90"/>
      <c r="DB68" s="90"/>
      <c r="DC68" s="90"/>
      <c r="DD68" s="90"/>
      <c r="DE68" s="90"/>
      <c r="DF68" s="90"/>
      <c r="DG68" s="90"/>
      <c r="DH68" s="90"/>
    </row>
    <row r="69" spans="1:112" s="145" customFormat="1" thickBot="1">
      <c r="A69" s="270" t="s">
        <v>144</v>
      </c>
      <c r="B69" s="67" t="s">
        <v>43</v>
      </c>
      <c r="C69" s="34" t="s">
        <v>92</v>
      </c>
      <c r="D69" s="138" t="s">
        <v>93</v>
      </c>
      <c r="E69" s="139"/>
      <c r="F69" s="139"/>
      <c r="G69" s="140"/>
      <c r="H69" s="139"/>
      <c r="I69" s="141"/>
      <c r="J69" s="142"/>
      <c r="K69" s="142"/>
      <c r="L69" s="142"/>
      <c r="M69" s="139"/>
      <c r="N69" s="139"/>
      <c r="O69" s="139"/>
      <c r="P69" s="141"/>
      <c r="Q69" s="144"/>
      <c r="R69" s="90"/>
      <c r="S69" s="90"/>
      <c r="T69" s="90"/>
      <c r="U69" s="90"/>
      <c r="V69" s="90"/>
      <c r="W69" s="90"/>
      <c r="X69" s="90"/>
      <c r="Y69" s="90"/>
      <c r="Z69" s="90"/>
      <c r="AA69" s="90"/>
      <c r="AB69" s="90"/>
      <c r="AC69" s="90"/>
      <c r="AD69" s="90"/>
      <c r="AE69" s="90"/>
      <c r="AF69" s="90"/>
      <c r="AG69" s="90"/>
      <c r="AH69" s="90"/>
      <c r="AI69" s="90"/>
      <c r="AJ69" s="90"/>
      <c r="AK69" s="90"/>
      <c r="AL69" s="90"/>
      <c r="AM69" s="90"/>
      <c r="AN69" s="90"/>
      <c r="AO69" s="90"/>
      <c r="AP69" s="90"/>
      <c r="AQ69" s="90"/>
      <c r="AR69" s="90"/>
      <c r="AS69" s="90"/>
      <c r="AT69" s="90"/>
      <c r="AU69" s="90"/>
      <c r="AV69" s="90"/>
      <c r="AW69" s="90"/>
      <c r="AX69" s="90"/>
      <c r="AY69" s="90"/>
      <c r="AZ69" s="90"/>
      <c r="BA69" s="90"/>
      <c r="BB69" s="90"/>
      <c r="BC69" s="90"/>
      <c r="BD69" s="90"/>
      <c r="BE69" s="90"/>
      <c r="BF69" s="90"/>
      <c r="BG69" s="90"/>
      <c r="BH69" s="90"/>
      <c r="BI69" s="90"/>
      <c r="BJ69" s="90"/>
      <c r="BK69" s="90"/>
      <c r="BL69" s="90"/>
      <c r="BM69" s="90"/>
      <c r="BN69" s="90"/>
      <c r="BO69" s="90"/>
      <c r="BP69" s="90"/>
      <c r="BQ69" s="90"/>
      <c r="BR69" s="90"/>
      <c r="BS69" s="90"/>
      <c r="BT69" s="90"/>
      <c r="BU69" s="90"/>
      <c r="BV69" s="90"/>
      <c r="BW69" s="90"/>
      <c r="BX69" s="90"/>
      <c r="BY69" s="90"/>
      <c r="BZ69" s="90"/>
      <c r="CA69" s="90"/>
      <c r="CB69" s="90"/>
      <c r="CC69" s="90"/>
      <c r="CD69" s="90"/>
      <c r="CE69" s="90"/>
      <c r="CF69" s="90"/>
      <c r="CG69" s="90"/>
      <c r="CH69" s="90"/>
      <c r="CI69" s="90"/>
      <c r="CJ69" s="90"/>
      <c r="CK69" s="90"/>
      <c r="CL69" s="90"/>
      <c r="CM69" s="90"/>
      <c r="CN69" s="90"/>
      <c r="CO69" s="90"/>
      <c r="CP69" s="90"/>
      <c r="CQ69" s="90"/>
      <c r="CR69" s="90"/>
      <c r="CS69" s="90"/>
      <c r="CT69" s="90"/>
      <c r="CU69" s="90"/>
      <c r="CV69" s="90"/>
      <c r="CW69" s="90"/>
      <c r="CX69" s="90"/>
      <c r="CY69" s="90"/>
      <c r="CZ69" s="90"/>
      <c r="DA69" s="90"/>
      <c r="DB69" s="90"/>
      <c r="DC69" s="90"/>
      <c r="DD69" s="90"/>
      <c r="DE69" s="90"/>
      <c r="DF69" s="90"/>
      <c r="DG69" s="90"/>
      <c r="DH69" s="90"/>
    </row>
    <row r="70" spans="1:112" s="91" customFormat="1" ht="42.95">
      <c r="A70" s="260"/>
      <c r="B70" s="252" t="s">
        <v>145</v>
      </c>
      <c r="C70" s="250" t="s">
        <v>146</v>
      </c>
      <c r="D70" s="118" t="s">
        <v>147</v>
      </c>
      <c r="E70" s="146"/>
      <c r="F70" s="147"/>
      <c r="G70" s="148"/>
      <c r="H70" s="149"/>
      <c r="I70" s="83"/>
      <c r="J70" s="150"/>
      <c r="K70" s="244" t="str">
        <f>IF((AND(J74=1)), "Fully Mapped", "Not/ Partially Mapped")</f>
        <v>Not/ Partially Mapped</v>
      </c>
      <c r="L70" s="244">
        <f>SUM('Workings out'!F5:F9)</f>
        <v>0</v>
      </c>
      <c r="M70" s="151"/>
      <c r="N70" s="152"/>
      <c r="O70" s="152"/>
      <c r="P70" s="83"/>
      <c r="Q70" s="153"/>
      <c r="R70" s="90"/>
      <c r="S70" s="90"/>
      <c r="T70" s="90"/>
      <c r="U70" s="90"/>
      <c r="V70" s="90"/>
      <c r="W70" s="90"/>
      <c r="X70" s="90"/>
      <c r="Y70" s="90"/>
      <c r="Z70" s="90"/>
      <c r="AA70" s="90"/>
      <c r="AB70" s="90"/>
      <c r="AC70" s="90"/>
      <c r="AD70" s="90"/>
      <c r="AE70" s="90"/>
      <c r="AF70" s="90"/>
      <c r="AG70" s="90"/>
      <c r="AH70" s="90"/>
      <c r="AI70" s="90"/>
      <c r="AJ70" s="90"/>
      <c r="AK70" s="90"/>
      <c r="AL70" s="90"/>
      <c r="AM70" s="90"/>
      <c r="AN70" s="90"/>
      <c r="AO70" s="90"/>
      <c r="AP70" s="90"/>
      <c r="AQ70" s="90"/>
      <c r="AR70" s="90"/>
      <c r="AS70" s="90"/>
      <c r="AT70" s="90"/>
      <c r="AU70" s="90"/>
      <c r="AV70" s="90"/>
      <c r="AW70" s="90"/>
      <c r="AX70" s="90"/>
      <c r="AY70" s="90"/>
      <c r="AZ70" s="90"/>
      <c r="BA70" s="90"/>
      <c r="BB70" s="90"/>
      <c r="BC70" s="90"/>
      <c r="BD70" s="90"/>
      <c r="BE70" s="90"/>
      <c r="BF70" s="90"/>
      <c r="BG70" s="90"/>
      <c r="BH70" s="90"/>
      <c r="BI70" s="90"/>
      <c r="BJ70" s="90"/>
      <c r="BK70" s="90"/>
      <c r="BL70" s="90"/>
      <c r="BM70" s="90"/>
      <c r="BN70" s="90"/>
      <c r="BO70" s="90"/>
      <c r="BP70" s="90"/>
      <c r="BQ70" s="90"/>
      <c r="BR70" s="90"/>
      <c r="BS70" s="90"/>
      <c r="BT70" s="90"/>
      <c r="BU70" s="90"/>
      <c r="BV70" s="90"/>
      <c r="BW70" s="90"/>
      <c r="BX70" s="90"/>
      <c r="BY70" s="90"/>
      <c r="BZ70" s="90"/>
      <c r="CA70" s="90"/>
      <c r="CB70" s="90"/>
      <c r="CC70" s="90"/>
      <c r="CD70" s="90"/>
      <c r="CE70" s="90"/>
      <c r="CF70" s="90"/>
      <c r="CG70" s="90"/>
      <c r="CH70" s="90"/>
      <c r="CI70" s="90"/>
      <c r="CJ70" s="90"/>
      <c r="CK70" s="90"/>
      <c r="CL70" s="90"/>
      <c r="CM70" s="90"/>
      <c r="CN70" s="90"/>
      <c r="CO70" s="90"/>
      <c r="CP70" s="90"/>
      <c r="CQ70" s="90"/>
      <c r="CR70" s="90"/>
      <c r="CS70" s="90"/>
      <c r="CT70" s="90"/>
      <c r="CU70" s="90"/>
      <c r="CV70" s="90"/>
      <c r="CW70" s="90"/>
      <c r="CX70" s="90"/>
      <c r="CY70" s="90"/>
      <c r="CZ70" s="90"/>
      <c r="DA70" s="90"/>
      <c r="DB70" s="90"/>
      <c r="DC70" s="90"/>
      <c r="DD70" s="90"/>
      <c r="DE70" s="90"/>
      <c r="DF70" s="90"/>
      <c r="DG70" s="90"/>
      <c r="DH70" s="90"/>
    </row>
    <row r="71" spans="1:112" ht="42.95">
      <c r="A71" s="260"/>
      <c r="B71" s="253"/>
      <c r="C71" s="251"/>
      <c r="D71" s="127" t="s">
        <v>148</v>
      </c>
      <c r="E71" s="154"/>
      <c r="F71" s="94"/>
      <c r="G71" s="95"/>
      <c r="H71" s="96"/>
      <c r="I71" s="83"/>
      <c r="J71" s="115"/>
      <c r="K71" s="245"/>
      <c r="L71" s="245"/>
      <c r="M71" s="99"/>
      <c r="N71" s="100"/>
      <c r="O71" s="100"/>
      <c r="P71" s="83"/>
      <c r="Q71" s="101"/>
    </row>
    <row r="72" spans="1:112" ht="42.95">
      <c r="A72" s="260"/>
      <c r="B72" s="253"/>
      <c r="C72" s="251"/>
      <c r="D72" s="127" t="s">
        <v>149</v>
      </c>
      <c r="E72" s="154"/>
      <c r="F72" s="94"/>
      <c r="G72" s="95"/>
      <c r="H72" s="96"/>
      <c r="I72" s="83"/>
      <c r="J72" s="115"/>
      <c r="K72" s="245"/>
      <c r="L72" s="245"/>
      <c r="M72" s="99"/>
      <c r="N72" s="100"/>
      <c r="O72" s="100"/>
      <c r="P72" s="83"/>
      <c r="Q72" s="101"/>
    </row>
    <row r="73" spans="1:112" ht="21.6">
      <c r="A73" s="260"/>
      <c r="B73" s="253"/>
      <c r="C73" s="251"/>
      <c r="D73" s="127" t="s">
        <v>150</v>
      </c>
      <c r="E73" s="154"/>
      <c r="F73" s="94"/>
      <c r="G73" s="95"/>
      <c r="H73" s="96"/>
      <c r="I73" s="83"/>
      <c r="J73" s="115"/>
      <c r="K73" s="245"/>
      <c r="L73" s="245"/>
      <c r="M73" s="99"/>
      <c r="N73" s="100"/>
      <c r="O73" s="100"/>
      <c r="P73" s="83"/>
      <c r="Q73" s="101"/>
    </row>
    <row r="74" spans="1:112" s="112" customFormat="1" ht="43.5" thickBot="1">
      <c r="A74" s="260"/>
      <c r="B74" s="257"/>
      <c r="C74" s="279"/>
      <c r="D74" s="178" t="s">
        <v>151</v>
      </c>
      <c r="E74" s="155"/>
      <c r="F74" s="104"/>
      <c r="G74" s="105"/>
      <c r="H74" s="106"/>
      <c r="I74" s="83"/>
      <c r="J74" s="117"/>
      <c r="K74" s="246"/>
      <c r="L74" s="246"/>
      <c r="M74" s="109"/>
      <c r="N74" s="110"/>
      <c r="O74" s="110"/>
      <c r="P74" s="83"/>
      <c r="Q74" s="111"/>
      <c r="R74" s="90"/>
      <c r="S74" s="90"/>
      <c r="T74" s="90"/>
      <c r="U74" s="90"/>
      <c r="V74" s="90"/>
      <c r="W74" s="90"/>
      <c r="X74" s="90"/>
      <c r="Y74" s="90"/>
      <c r="Z74" s="90"/>
      <c r="AA74" s="90"/>
      <c r="AB74" s="90"/>
      <c r="AC74" s="90"/>
      <c r="AD74" s="90"/>
      <c r="AE74" s="90"/>
      <c r="AF74" s="90"/>
      <c r="AG74" s="90"/>
      <c r="AH74" s="90"/>
      <c r="AI74" s="90"/>
      <c r="AJ74" s="90"/>
      <c r="AK74" s="90"/>
      <c r="AL74" s="90"/>
      <c r="AM74" s="90"/>
      <c r="AN74" s="90"/>
      <c r="AO74" s="90"/>
      <c r="AP74" s="90"/>
      <c r="AQ74" s="90"/>
      <c r="AR74" s="90"/>
      <c r="AS74" s="90"/>
      <c r="AT74" s="90"/>
      <c r="AU74" s="90"/>
      <c r="AV74" s="90"/>
      <c r="AW74" s="90"/>
      <c r="AX74" s="90"/>
      <c r="AY74" s="90"/>
      <c r="AZ74" s="90"/>
      <c r="BA74" s="90"/>
      <c r="BB74" s="90"/>
      <c r="BC74" s="90"/>
      <c r="BD74" s="90"/>
      <c r="BE74" s="90"/>
      <c r="BF74" s="90"/>
      <c r="BG74" s="90"/>
      <c r="BH74" s="90"/>
      <c r="BI74" s="90"/>
      <c r="BJ74" s="90"/>
      <c r="BK74" s="90"/>
      <c r="BL74" s="90"/>
      <c r="BM74" s="90"/>
      <c r="BN74" s="90"/>
      <c r="BO74" s="90"/>
      <c r="BP74" s="90"/>
      <c r="BQ74" s="90"/>
      <c r="BR74" s="90"/>
      <c r="BS74" s="90"/>
      <c r="BT74" s="90"/>
      <c r="BU74" s="90"/>
      <c r="BV74" s="90"/>
      <c r="BW74" s="90"/>
      <c r="BX74" s="90"/>
      <c r="BY74" s="90"/>
      <c r="BZ74" s="90"/>
      <c r="CA74" s="90"/>
      <c r="CB74" s="90"/>
      <c r="CC74" s="90"/>
      <c r="CD74" s="90"/>
      <c r="CE74" s="90"/>
      <c r="CF74" s="90"/>
      <c r="CG74" s="90"/>
      <c r="CH74" s="90"/>
      <c r="CI74" s="90"/>
      <c r="CJ74" s="90"/>
      <c r="CK74" s="90"/>
      <c r="CL74" s="90"/>
      <c r="CM74" s="90"/>
      <c r="CN74" s="90"/>
      <c r="CO74" s="90"/>
      <c r="CP74" s="90"/>
      <c r="CQ74" s="90"/>
      <c r="CR74" s="90"/>
      <c r="CS74" s="90"/>
      <c r="CT74" s="90"/>
      <c r="CU74" s="90"/>
      <c r="CV74" s="90"/>
      <c r="CW74" s="90"/>
      <c r="CX74" s="90"/>
      <c r="CY74" s="90"/>
      <c r="CZ74" s="90"/>
      <c r="DA74" s="90"/>
      <c r="DB74" s="90"/>
      <c r="DC74" s="90"/>
      <c r="DD74" s="90"/>
      <c r="DE74" s="90"/>
      <c r="DF74" s="90"/>
      <c r="DG74" s="90"/>
      <c r="DH74" s="90"/>
    </row>
    <row r="75" spans="1:112" s="145" customFormat="1" thickBot="1">
      <c r="A75" s="260"/>
      <c r="B75" s="67" t="s">
        <v>43</v>
      </c>
      <c r="C75" s="34" t="s">
        <v>77</v>
      </c>
      <c r="D75" s="138" t="s">
        <v>78</v>
      </c>
      <c r="E75" s="139"/>
      <c r="F75" s="139"/>
      <c r="G75" s="140"/>
      <c r="H75" s="139"/>
      <c r="I75" s="141"/>
      <c r="J75" s="142"/>
      <c r="K75" s="142"/>
      <c r="L75" s="139"/>
      <c r="M75" s="139"/>
      <c r="N75" s="139"/>
      <c r="O75" s="139"/>
      <c r="P75" s="141"/>
      <c r="Q75" s="144"/>
      <c r="R75" s="90"/>
      <c r="S75" s="90"/>
      <c r="T75" s="90"/>
      <c r="U75" s="90"/>
      <c r="V75" s="90"/>
      <c r="W75" s="90"/>
      <c r="X75" s="90"/>
      <c r="Y75" s="90"/>
      <c r="Z75" s="90"/>
      <c r="AA75" s="90"/>
      <c r="AB75" s="90"/>
      <c r="AC75" s="90"/>
      <c r="AD75" s="90"/>
      <c r="AE75" s="90"/>
      <c r="AF75" s="90"/>
      <c r="AG75" s="90"/>
      <c r="AH75" s="90"/>
      <c r="AI75" s="90"/>
      <c r="AJ75" s="90"/>
      <c r="AK75" s="90"/>
      <c r="AL75" s="90"/>
      <c r="AM75" s="90"/>
      <c r="AN75" s="90"/>
      <c r="AO75" s="90"/>
      <c r="AP75" s="90"/>
      <c r="AQ75" s="90"/>
      <c r="AR75" s="90"/>
      <c r="AS75" s="90"/>
      <c r="AT75" s="90"/>
      <c r="AU75" s="90"/>
      <c r="AV75" s="90"/>
      <c r="AW75" s="90"/>
      <c r="AX75" s="90"/>
      <c r="AY75" s="90"/>
      <c r="AZ75" s="90"/>
      <c r="BA75" s="90"/>
      <c r="BB75" s="90"/>
      <c r="BC75" s="90"/>
      <c r="BD75" s="90"/>
      <c r="BE75" s="90"/>
      <c r="BF75" s="90"/>
      <c r="BG75" s="90"/>
      <c r="BH75" s="90"/>
      <c r="BI75" s="90"/>
      <c r="BJ75" s="90"/>
      <c r="BK75" s="90"/>
      <c r="BL75" s="90"/>
      <c r="BM75" s="90"/>
      <c r="BN75" s="90"/>
      <c r="BO75" s="90"/>
      <c r="BP75" s="90"/>
      <c r="BQ75" s="90"/>
      <c r="BR75" s="90"/>
      <c r="BS75" s="90"/>
      <c r="BT75" s="90"/>
      <c r="BU75" s="90"/>
      <c r="BV75" s="90"/>
      <c r="BW75" s="90"/>
      <c r="BX75" s="90"/>
      <c r="BY75" s="90"/>
      <c r="BZ75" s="90"/>
      <c r="CA75" s="90"/>
      <c r="CB75" s="90"/>
      <c r="CC75" s="90"/>
      <c r="CD75" s="90"/>
      <c r="CE75" s="90"/>
      <c r="CF75" s="90"/>
      <c r="CG75" s="90"/>
      <c r="CH75" s="90"/>
      <c r="CI75" s="90"/>
      <c r="CJ75" s="90"/>
      <c r="CK75" s="90"/>
      <c r="CL75" s="90"/>
      <c r="CM75" s="90"/>
      <c r="CN75" s="90"/>
      <c r="CO75" s="90"/>
      <c r="CP75" s="90"/>
      <c r="CQ75" s="90"/>
      <c r="CR75" s="90"/>
      <c r="CS75" s="90"/>
      <c r="CT75" s="90"/>
      <c r="CU75" s="90"/>
      <c r="CV75" s="90"/>
      <c r="CW75" s="90"/>
      <c r="CX75" s="90"/>
      <c r="CY75" s="90"/>
      <c r="CZ75" s="90"/>
      <c r="DA75" s="90"/>
      <c r="DB75" s="90"/>
      <c r="DC75" s="90"/>
      <c r="DD75" s="90"/>
      <c r="DE75" s="90"/>
      <c r="DF75" s="90"/>
      <c r="DG75" s="90"/>
      <c r="DH75" s="90"/>
    </row>
    <row r="76" spans="1:112" s="91" customFormat="1" ht="42.95">
      <c r="A76" s="260"/>
      <c r="B76" s="252" t="s">
        <v>152</v>
      </c>
      <c r="C76" s="250" t="s">
        <v>146</v>
      </c>
      <c r="D76" s="118" t="s">
        <v>147</v>
      </c>
      <c r="E76" s="146"/>
      <c r="F76" s="147"/>
      <c r="G76" s="148"/>
      <c r="H76" s="149"/>
      <c r="I76" s="83"/>
      <c r="J76" s="150"/>
      <c r="K76" s="244" t="str" cm="1">
        <f t="array" ref="K76">IF((AND(J76:J80=1)), "Fully Mapped", "Not/ Partially Mapped")</f>
        <v>Not/ Partially Mapped</v>
      </c>
      <c r="L76" s="244">
        <f>SUM('Workings out'!G5:G9)</f>
        <v>0</v>
      </c>
      <c r="M76" s="151"/>
      <c r="N76" s="152"/>
      <c r="O76" s="152"/>
      <c r="P76" s="83"/>
      <c r="Q76" s="153"/>
      <c r="R76" s="90"/>
      <c r="S76" s="90"/>
      <c r="T76" s="90"/>
      <c r="U76" s="90"/>
      <c r="V76" s="90"/>
      <c r="W76" s="90"/>
      <c r="X76" s="90"/>
      <c r="Y76" s="90"/>
      <c r="Z76" s="90"/>
      <c r="AA76" s="90"/>
      <c r="AB76" s="90"/>
      <c r="AC76" s="90"/>
      <c r="AD76" s="90"/>
      <c r="AE76" s="90"/>
      <c r="AF76" s="90"/>
      <c r="AG76" s="90"/>
      <c r="AH76" s="90"/>
      <c r="AI76" s="90"/>
      <c r="AJ76" s="90"/>
      <c r="AK76" s="90"/>
      <c r="AL76" s="90"/>
      <c r="AM76" s="90"/>
      <c r="AN76" s="90"/>
      <c r="AO76" s="90"/>
      <c r="AP76" s="90"/>
      <c r="AQ76" s="90"/>
      <c r="AR76" s="90"/>
      <c r="AS76" s="90"/>
      <c r="AT76" s="90"/>
      <c r="AU76" s="90"/>
      <c r="AV76" s="90"/>
      <c r="AW76" s="90"/>
      <c r="AX76" s="90"/>
      <c r="AY76" s="90"/>
      <c r="AZ76" s="90"/>
      <c r="BA76" s="90"/>
      <c r="BB76" s="90"/>
      <c r="BC76" s="90"/>
      <c r="BD76" s="90"/>
      <c r="BE76" s="90"/>
      <c r="BF76" s="90"/>
      <c r="BG76" s="90"/>
      <c r="BH76" s="90"/>
      <c r="BI76" s="90"/>
      <c r="BJ76" s="90"/>
      <c r="BK76" s="90"/>
      <c r="BL76" s="90"/>
      <c r="BM76" s="90"/>
      <c r="BN76" s="90"/>
      <c r="BO76" s="90"/>
      <c r="BP76" s="90"/>
      <c r="BQ76" s="90"/>
      <c r="BR76" s="90"/>
      <c r="BS76" s="90"/>
      <c r="BT76" s="90"/>
      <c r="BU76" s="90"/>
      <c r="BV76" s="90"/>
      <c r="BW76" s="90"/>
      <c r="BX76" s="90"/>
      <c r="BY76" s="90"/>
      <c r="BZ76" s="90"/>
      <c r="CA76" s="90"/>
      <c r="CB76" s="90"/>
      <c r="CC76" s="90"/>
      <c r="CD76" s="90"/>
      <c r="CE76" s="90"/>
      <c r="CF76" s="90"/>
      <c r="CG76" s="90"/>
      <c r="CH76" s="90"/>
      <c r="CI76" s="90"/>
      <c r="CJ76" s="90"/>
      <c r="CK76" s="90"/>
      <c r="CL76" s="90"/>
      <c r="CM76" s="90"/>
      <c r="CN76" s="90"/>
      <c r="CO76" s="90"/>
      <c r="CP76" s="90"/>
      <c r="CQ76" s="90"/>
      <c r="CR76" s="90"/>
      <c r="CS76" s="90"/>
      <c r="CT76" s="90"/>
      <c r="CU76" s="90"/>
      <c r="CV76" s="90"/>
      <c r="CW76" s="90"/>
      <c r="CX76" s="90"/>
      <c r="CY76" s="90"/>
      <c r="CZ76" s="90"/>
      <c r="DA76" s="90"/>
      <c r="DB76" s="90"/>
      <c r="DC76" s="90"/>
      <c r="DD76" s="90"/>
      <c r="DE76" s="90"/>
      <c r="DF76" s="90"/>
      <c r="DG76" s="90"/>
      <c r="DH76" s="90"/>
    </row>
    <row r="77" spans="1:112" ht="42.95">
      <c r="A77" s="260"/>
      <c r="B77" s="253"/>
      <c r="C77" s="251"/>
      <c r="D77" s="127" t="s">
        <v>148</v>
      </c>
      <c r="E77" s="146"/>
      <c r="F77" s="147"/>
      <c r="G77" s="148"/>
      <c r="H77" s="149"/>
      <c r="I77" s="83"/>
      <c r="J77" s="150"/>
      <c r="K77" s="273"/>
      <c r="L77" s="273"/>
      <c r="M77" s="151"/>
      <c r="N77" s="152"/>
      <c r="O77" s="152"/>
      <c r="P77" s="83"/>
      <c r="Q77" s="153"/>
    </row>
    <row r="78" spans="1:112" ht="42.95">
      <c r="A78" s="260"/>
      <c r="B78" s="253"/>
      <c r="C78" s="251"/>
      <c r="D78" s="127" t="s">
        <v>149</v>
      </c>
      <c r="E78" s="154"/>
      <c r="F78" s="186"/>
      <c r="G78" s="95"/>
      <c r="H78" s="154"/>
      <c r="I78" s="83"/>
      <c r="J78" s="98"/>
      <c r="K78" s="273"/>
      <c r="L78" s="273"/>
      <c r="M78" s="99"/>
      <c r="N78" s="100"/>
      <c r="O78" s="100"/>
      <c r="P78" s="83"/>
      <c r="Q78" s="101"/>
    </row>
    <row r="79" spans="1:112" ht="21.6">
      <c r="A79" s="260"/>
      <c r="B79" s="253"/>
      <c r="C79" s="251"/>
      <c r="D79" s="127" t="s">
        <v>150</v>
      </c>
      <c r="E79" s="187"/>
      <c r="F79" s="94"/>
      <c r="G79" s="188"/>
      <c r="H79" s="189"/>
      <c r="I79" s="83"/>
      <c r="J79" s="190"/>
      <c r="K79" s="273"/>
      <c r="L79" s="273"/>
      <c r="M79" s="191"/>
      <c r="N79" s="192"/>
      <c r="O79" s="192"/>
      <c r="P79" s="83"/>
      <c r="Q79" s="193"/>
    </row>
    <row r="80" spans="1:112" ht="43.5" thickBot="1">
      <c r="A80" s="260"/>
      <c r="B80" s="257"/>
      <c r="C80" s="279"/>
      <c r="D80" s="178" t="s">
        <v>151</v>
      </c>
      <c r="E80" s="181"/>
      <c r="F80" s="130"/>
      <c r="G80" s="131"/>
      <c r="H80" s="132"/>
      <c r="I80" s="83"/>
      <c r="J80" s="133"/>
      <c r="K80" s="247"/>
      <c r="L80" s="247"/>
      <c r="M80" s="135"/>
      <c r="N80" s="136"/>
      <c r="O80" s="136"/>
      <c r="P80" s="83"/>
      <c r="Q80" s="137"/>
    </row>
    <row r="81" spans="1:112" s="145" customFormat="1" thickBot="1">
      <c r="A81" s="260" t="s">
        <v>153</v>
      </c>
      <c r="B81" s="67" t="s">
        <v>43</v>
      </c>
      <c r="C81" s="34" t="s">
        <v>92</v>
      </c>
      <c r="D81" s="138" t="s">
        <v>93</v>
      </c>
      <c r="E81" s="139"/>
      <c r="F81" s="139"/>
      <c r="G81" s="140"/>
      <c r="H81" s="139"/>
      <c r="I81" s="141"/>
      <c r="J81" s="142"/>
      <c r="K81" s="142"/>
      <c r="L81" s="142"/>
      <c r="M81" s="139"/>
      <c r="N81" s="139"/>
      <c r="O81" s="139"/>
      <c r="P81" s="141"/>
      <c r="Q81" s="144"/>
      <c r="R81" s="90"/>
      <c r="S81" s="90"/>
      <c r="T81" s="90"/>
      <c r="U81" s="90"/>
      <c r="V81" s="90"/>
      <c r="W81" s="90"/>
      <c r="X81" s="90"/>
      <c r="Y81" s="90"/>
      <c r="Z81" s="90"/>
      <c r="AA81" s="90"/>
      <c r="AB81" s="90"/>
      <c r="AC81" s="90"/>
      <c r="AD81" s="90"/>
      <c r="AE81" s="90"/>
      <c r="AF81" s="90"/>
      <c r="AG81" s="90"/>
      <c r="AH81" s="90"/>
      <c r="AI81" s="90"/>
      <c r="AJ81" s="90"/>
      <c r="AK81" s="90"/>
      <c r="AL81" s="90"/>
      <c r="AM81" s="90"/>
      <c r="AN81" s="90"/>
      <c r="AO81" s="90"/>
      <c r="AP81" s="90"/>
      <c r="AQ81" s="90"/>
      <c r="AR81" s="90"/>
      <c r="AS81" s="90"/>
      <c r="AT81" s="90"/>
      <c r="AU81" s="90"/>
      <c r="AV81" s="90"/>
      <c r="AW81" s="90"/>
      <c r="AX81" s="90"/>
      <c r="AY81" s="90"/>
      <c r="AZ81" s="90"/>
      <c r="BA81" s="90"/>
      <c r="BB81" s="90"/>
      <c r="BC81" s="90"/>
      <c r="BD81" s="90"/>
      <c r="BE81" s="90"/>
      <c r="BF81" s="90"/>
      <c r="BG81" s="90"/>
      <c r="BH81" s="90"/>
      <c r="BI81" s="90"/>
      <c r="BJ81" s="90"/>
      <c r="BK81" s="90"/>
      <c r="BL81" s="90"/>
      <c r="BM81" s="90"/>
      <c r="BN81" s="90"/>
      <c r="BO81" s="90"/>
      <c r="BP81" s="90"/>
      <c r="BQ81" s="90"/>
      <c r="BR81" s="90"/>
      <c r="BS81" s="90"/>
      <c r="BT81" s="90"/>
      <c r="BU81" s="90"/>
      <c r="BV81" s="90"/>
      <c r="BW81" s="90"/>
      <c r="BX81" s="90"/>
      <c r="BY81" s="90"/>
      <c r="BZ81" s="90"/>
      <c r="CA81" s="90"/>
      <c r="CB81" s="90"/>
      <c r="CC81" s="90"/>
      <c r="CD81" s="90"/>
      <c r="CE81" s="90"/>
      <c r="CF81" s="90"/>
      <c r="CG81" s="90"/>
      <c r="CH81" s="90"/>
      <c r="CI81" s="90"/>
      <c r="CJ81" s="90"/>
      <c r="CK81" s="90"/>
      <c r="CL81" s="90"/>
      <c r="CM81" s="90"/>
      <c r="CN81" s="90"/>
      <c r="CO81" s="90"/>
      <c r="CP81" s="90"/>
      <c r="CQ81" s="90"/>
      <c r="CR81" s="90"/>
      <c r="CS81" s="90"/>
      <c r="CT81" s="90"/>
      <c r="CU81" s="90"/>
      <c r="CV81" s="90"/>
      <c r="CW81" s="90"/>
      <c r="CX81" s="90"/>
      <c r="CY81" s="90"/>
      <c r="CZ81" s="90"/>
      <c r="DA81" s="90"/>
      <c r="DB81" s="90"/>
      <c r="DC81" s="90"/>
      <c r="DD81" s="90"/>
      <c r="DE81" s="90"/>
      <c r="DF81" s="90"/>
      <c r="DG81" s="90"/>
      <c r="DH81" s="90"/>
    </row>
    <row r="82" spans="1:112" s="91" customFormat="1" ht="64.5">
      <c r="A82" s="260"/>
      <c r="B82" s="252" t="s">
        <v>154</v>
      </c>
      <c r="C82" s="250" t="s">
        <v>155</v>
      </c>
      <c r="D82" s="118" t="s">
        <v>156</v>
      </c>
      <c r="E82" s="146"/>
      <c r="F82" s="147"/>
      <c r="G82" s="148"/>
      <c r="H82" s="149"/>
      <c r="I82" s="83"/>
      <c r="J82" s="150"/>
      <c r="K82" s="244" t="str" cm="1">
        <f t="array" ref="K82">IF((AND(J82:J84=1)), "Fully Mapped", "Not/ Partially Mapped")</f>
        <v>Not/ Partially Mapped</v>
      </c>
      <c r="L82" s="295">
        <f>SUM('Workings out'!H5:H9)</f>
        <v>0</v>
      </c>
      <c r="M82" s="151"/>
      <c r="N82" s="152"/>
      <c r="O82" s="152"/>
      <c r="P82" s="83"/>
      <c r="Q82" s="153"/>
      <c r="R82" s="90"/>
      <c r="S82" s="90"/>
      <c r="T82" s="90"/>
      <c r="U82" s="90"/>
      <c r="V82" s="90"/>
      <c r="W82" s="90"/>
      <c r="X82" s="90"/>
      <c r="Y82" s="90"/>
      <c r="Z82" s="90"/>
      <c r="AA82" s="90"/>
      <c r="AB82" s="90"/>
      <c r="AC82" s="90"/>
      <c r="AD82" s="90"/>
      <c r="AE82" s="90"/>
      <c r="AF82" s="90"/>
      <c r="AG82" s="90"/>
      <c r="AH82" s="90"/>
      <c r="AI82" s="90"/>
      <c r="AJ82" s="90"/>
      <c r="AK82" s="90"/>
      <c r="AL82" s="90"/>
      <c r="AM82" s="90"/>
      <c r="AN82" s="90"/>
      <c r="AO82" s="90"/>
      <c r="AP82" s="90"/>
      <c r="AQ82" s="90"/>
      <c r="AR82" s="90"/>
      <c r="AS82" s="90"/>
      <c r="AT82" s="90"/>
      <c r="AU82" s="90"/>
      <c r="AV82" s="90"/>
      <c r="AW82" s="90"/>
      <c r="AX82" s="90"/>
      <c r="AY82" s="90"/>
      <c r="AZ82" s="90"/>
      <c r="BA82" s="90"/>
      <c r="BB82" s="90"/>
      <c r="BC82" s="90"/>
      <c r="BD82" s="90"/>
      <c r="BE82" s="90"/>
      <c r="BF82" s="90"/>
      <c r="BG82" s="90"/>
      <c r="BH82" s="90"/>
      <c r="BI82" s="90"/>
      <c r="BJ82" s="90"/>
      <c r="BK82" s="90"/>
      <c r="BL82" s="90"/>
      <c r="BM82" s="90"/>
      <c r="BN82" s="90"/>
      <c r="BO82" s="90"/>
      <c r="BP82" s="90"/>
      <c r="BQ82" s="90"/>
      <c r="BR82" s="90"/>
      <c r="BS82" s="90"/>
      <c r="BT82" s="90"/>
      <c r="BU82" s="90"/>
      <c r="BV82" s="90"/>
      <c r="BW82" s="90"/>
      <c r="BX82" s="90"/>
      <c r="BY82" s="90"/>
      <c r="BZ82" s="90"/>
      <c r="CA82" s="90"/>
      <c r="CB82" s="90"/>
      <c r="CC82" s="90"/>
      <c r="CD82" s="90"/>
      <c r="CE82" s="90"/>
      <c r="CF82" s="90"/>
      <c r="CG82" s="90"/>
      <c r="CH82" s="90"/>
      <c r="CI82" s="90"/>
      <c r="CJ82" s="90"/>
      <c r="CK82" s="90"/>
      <c r="CL82" s="90"/>
      <c r="CM82" s="90"/>
      <c r="CN82" s="90"/>
      <c r="CO82" s="90"/>
      <c r="CP82" s="90"/>
      <c r="CQ82" s="90"/>
      <c r="CR82" s="90"/>
      <c r="CS82" s="90"/>
      <c r="CT82" s="90"/>
      <c r="CU82" s="90"/>
      <c r="CV82" s="90"/>
      <c r="CW82" s="90"/>
      <c r="CX82" s="90"/>
      <c r="CY82" s="90"/>
      <c r="CZ82" s="90"/>
      <c r="DA82" s="90"/>
      <c r="DB82" s="90"/>
      <c r="DC82" s="90"/>
      <c r="DD82" s="90"/>
      <c r="DE82" s="90"/>
      <c r="DF82" s="90"/>
      <c r="DG82" s="90"/>
      <c r="DH82" s="90"/>
    </row>
    <row r="83" spans="1:112" ht="64.5">
      <c r="A83" s="260"/>
      <c r="B83" s="253"/>
      <c r="C83" s="251"/>
      <c r="D83" s="127" t="s">
        <v>157</v>
      </c>
      <c r="E83" s="154"/>
      <c r="F83" s="94"/>
      <c r="G83" s="95"/>
      <c r="H83" s="96"/>
      <c r="I83" s="83"/>
      <c r="J83" s="115"/>
      <c r="K83" s="245"/>
      <c r="L83" s="273"/>
      <c r="M83" s="99"/>
      <c r="N83" s="100"/>
      <c r="O83" s="100"/>
      <c r="P83" s="83"/>
      <c r="Q83" s="101"/>
    </row>
    <row r="84" spans="1:112" s="112" customFormat="1" ht="43.5" thickBot="1">
      <c r="A84" s="260"/>
      <c r="B84" s="253"/>
      <c r="C84" s="251"/>
      <c r="D84" s="128" t="s">
        <v>158</v>
      </c>
      <c r="E84" s="155"/>
      <c r="F84" s="104"/>
      <c r="G84" s="105"/>
      <c r="H84" s="106"/>
      <c r="I84" s="83"/>
      <c r="J84" s="117"/>
      <c r="K84" s="246"/>
      <c r="L84" s="273"/>
      <c r="M84" s="109"/>
      <c r="N84" s="110"/>
      <c r="O84" s="110"/>
      <c r="P84" s="83"/>
      <c r="Q84" s="111"/>
      <c r="R84" s="90"/>
      <c r="S84" s="90"/>
      <c r="T84" s="90"/>
      <c r="U84" s="90"/>
      <c r="V84" s="90"/>
      <c r="W84" s="90"/>
      <c r="X84" s="90"/>
      <c r="Y84" s="90"/>
      <c r="Z84" s="90"/>
      <c r="AA84" s="90"/>
      <c r="AB84" s="90"/>
      <c r="AC84" s="90"/>
      <c r="AD84" s="90"/>
      <c r="AE84" s="90"/>
      <c r="AF84" s="90"/>
      <c r="AG84" s="90"/>
      <c r="AH84" s="90"/>
      <c r="AI84" s="90"/>
      <c r="AJ84" s="90"/>
      <c r="AK84" s="90"/>
      <c r="AL84" s="90"/>
      <c r="AM84" s="90"/>
      <c r="AN84" s="90"/>
      <c r="AO84" s="90"/>
      <c r="AP84" s="90"/>
      <c r="AQ84" s="90"/>
      <c r="AR84" s="90"/>
      <c r="AS84" s="90"/>
      <c r="AT84" s="90"/>
      <c r="AU84" s="90"/>
      <c r="AV84" s="90"/>
      <c r="AW84" s="90"/>
      <c r="AX84" s="90"/>
      <c r="AY84" s="90"/>
      <c r="AZ84" s="90"/>
      <c r="BA84" s="90"/>
      <c r="BB84" s="90"/>
      <c r="BC84" s="90"/>
      <c r="BD84" s="90"/>
      <c r="BE84" s="90"/>
      <c r="BF84" s="90"/>
      <c r="BG84" s="90"/>
      <c r="BH84" s="90"/>
      <c r="BI84" s="90"/>
      <c r="BJ84" s="90"/>
      <c r="BK84" s="90"/>
      <c r="BL84" s="90"/>
      <c r="BM84" s="90"/>
      <c r="BN84" s="90"/>
      <c r="BO84" s="90"/>
      <c r="BP84" s="90"/>
      <c r="BQ84" s="90"/>
      <c r="BR84" s="90"/>
      <c r="BS84" s="90"/>
      <c r="BT84" s="90"/>
      <c r="BU84" s="90"/>
      <c r="BV84" s="90"/>
      <c r="BW84" s="90"/>
      <c r="BX84" s="90"/>
      <c r="BY84" s="90"/>
      <c r="BZ84" s="90"/>
      <c r="CA84" s="90"/>
      <c r="CB84" s="90"/>
      <c r="CC84" s="90"/>
      <c r="CD84" s="90"/>
      <c r="CE84" s="90"/>
      <c r="CF84" s="90"/>
      <c r="CG84" s="90"/>
      <c r="CH84" s="90"/>
      <c r="CI84" s="90"/>
      <c r="CJ84" s="90"/>
      <c r="CK84" s="90"/>
      <c r="CL84" s="90"/>
      <c r="CM84" s="90"/>
      <c r="CN84" s="90"/>
      <c r="CO84" s="90"/>
      <c r="CP84" s="90"/>
      <c r="CQ84" s="90"/>
      <c r="CR84" s="90"/>
      <c r="CS84" s="90"/>
      <c r="CT84" s="90"/>
      <c r="CU84" s="90"/>
      <c r="CV84" s="90"/>
      <c r="CW84" s="90"/>
      <c r="CX84" s="90"/>
      <c r="CY84" s="90"/>
      <c r="CZ84" s="90"/>
      <c r="DA84" s="90"/>
      <c r="DB84" s="90"/>
      <c r="DC84" s="90"/>
      <c r="DD84" s="90"/>
      <c r="DE84" s="90"/>
      <c r="DF84" s="90"/>
      <c r="DG84" s="90"/>
      <c r="DH84" s="90"/>
    </row>
    <row r="85" spans="1:112" s="91" customFormat="1" ht="65.099999999999994" thickBot="1">
      <c r="A85" s="260"/>
      <c r="B85" s="66" t="s">
        <v>159</v>
      </c>
      <c r="C85" s="60" t="s">
        <v>160</v>
      </c>
      <c r="D85" s="156" t="s">
        <v>161</v>
      </c>
      <c r="E85" s="79"/>
      <c r="F85" s="80"/>
      <c r="G85" s="81"/>
      <c r="H85" s="82"/>
      <c r="I85" s="83"/>
      <c r="J85" s="84"/>
      <c r="K85" s="85" t="str">
        <f>IF((AND(J85=1)), "Fully Mapped", "Not/ Partially Mapped")</f>
        <v>Not/ Partially Mapped</v>
      </c>
      <c r="L85" s="273"/>
      <c r="M85" s="87"/>
      <c r="N85" s="88"/>
      <c r="O85" s="88"/>
      <c r="P85" s="83"/>
      <c r="Q85" s="89"/>
      <c r="R85" s="90"/>
      <c r="S85" s="90"/>
      <c r="T85" s="90"/>
      <c r="U85" s="90"/>
      <c r="V85" s="90"/>
      <c r="W85" s="90"/>
      <c r="X85" s="90"/>
      <c r="Y85" s="90"/>
      <c r="Z85" s="90"/>
      <c r="AA85" s="90"/>
      <c r="AB85" s="90"/>
      <c r="AC85" s="90"/>
      <c r="AD85" s="90"/>
      <c r="AE85" s="90"/>
      <c r="AF85" s="90"/>
      <c r="AG85" s="90"/>
      <c r="AH85" s="90"/>
      <c r="AI85" s="90"/>
      <c r="AJ85" s="90"/>
      <c r="AK85" s="90"/>
      <c r="AL85" s="90"/>
      <c r="AM85" s="90"/>
      <c r="AN85" s="90"/>
      <c r="AO85" s="90"/>
      <c r="AP85" s="90"/>
      <c r="AQ85" s="90"/>
      <c r="AR85" s="90"/>
      <c r="AS85" s="90"/>
      <c r="AT85" s="90"/>
      <c r="AU85" s="90"/>
      <c r="AV85" s="90"/>
      <c r="AW85" s="90"/>
      <c r="AX85" s="90"/>
      <c r="AY85" s="90"/>
      <c r="AZ85" s="90"/>
      <c r="BA85" s="90"/>
      <c r="BB85" s="90"/>
      <c r="BC85" s="90"/>
      <c r="BD85" s="90"/>
      <c r="BE85" s="90"/>
      <c r="BF85" s="90"/>
      <c r="BG85" s="90"/>
      <c r="BH85" s="90"/>
      <c r="BI85" s="90"/>
      <c r="BJ85" s="90"/>
      <c r="BK85" s="90"/>
      <c r="BL85" s="90"/>
      <c r="BM85" s="90"/>
      <c r="BN85" s="90"/>
      <c r="BO85" s="90"/>
      <c r="BP85" s="90"/>
      <c r="BQ85" s="90"/>
      <c r="BR85" s="90"/>
      <c r="BS85" s="90"/>
      <c r="BT85" s="90"/>
      <c r="BU85" s="90"/>
      <c r="BV85" s="90"/>
      <c r="BW85" s="90"/>
      <c r="BX85" s="90"/>
      <c r="BY85" s="90"/>
      <c r="BZ85" s="90"/>
      <c r="CA85" s="90"/>
      <c r="CB85" s="90"/>
      <c r="CC85" s="90"/>
      <c r="CD85" s="90"/>
      <c r="CE85" s="90"/>
      <c r="CF85" s="90"/>
      <c r="CG85" s="90"/>
      <c r="CH85" s="90"/>
      <c r="CI85" s="90"/>
      <c r="CJ85" s="90"/>
      <c r="CK85" s="90"/>
      <c r="CL85" s="90"/>
      <c r="CM85" s="90"/>
      <c r="CN85" s="90"/>
      <c r="CO85" s="90"/>
      <c r="CP85" s="90"/>
      <c r="CQ85" s="90"/>
      <c r="CR85" s="90"/>
      <c r="CS85" s="90"/>
      <c r="CT85" s="90"/>
      <c r="CU85" s="90"/>
      <c r="CV85" s="90"/>
      <c r="CW85" s="90"/>
      <c r="CX85" s="90"/>
      <c r="CY85" s="90"/>
      <c r="CZ85" s="90"/>
      <c r="DA85" s="90"/>
      <c r="DB85" s="90"/>
      <c r="DC85" s="90"/>
      <c r="DD85" s="90"/>
      <c r="DE85" s="90"/>
      <c r="DF85" s="90"/>
      <c r="DG85" s="90"/>
      <c r="DH85" s="90"/>
    </row>
    <row r="86" spans="1:112" s="91" customFormat="1" ht="65.099999999999994" thickBot="1">
      <c r="A86" s="260"/>
      <c r="B86" s="66" t="s">
        <v>162</v>
      </c>
      <c r="C86" s="60" t="s">
        <v>163</v>
      </c>
      <c r="D86" s="166" t="s">
        <v>164</v>
      </c>
      <c r="E86" s="79"/>
      <c r="F86" s="80"/>
      <c r="G86" s="81"/>
      <c r="H86" s="82"/>
      <c r="I86" s="83"/>
      <c r="J86" s="84"/>
      <c r="K86" s="85" t="str">
        <f>IF((AND(J86=1)), "Fully Mapped", "Not/ Partially Mapped")</f>
        <v>Not/ Partially Mapped</v>
      </c>
      <c r="L86" s="296"/>
      <c r="M86" s="87"/>
      <c r="N86" s="88"/>
      <c r="O86" s="88"/>
      <c r="P86" s="83"/>
      <c r="Q86" s="89"/>
      <c r="R86" s="90"/>
      <c r="S86" s="90"/>
      <c r="T86" s="90"/>
      <c r="U86" s="90"/>
      <c r="V86" s="90"/>
      <c r="W86" s="90"/>
      <c r="X86" s="90"/>
      <c r="Y86" s="90"/>
      <c r="Z86" s="90"/>
      <c r="AA86" s="90"/>
      <c r="AB86" s="90"/>
      <c r="AC86" s="90"/>
      <c r="AD86" s="90"/>
      <c r="AE86" s="90"/>
      <c r="AF86" s="90"/>
      <c r="AG86" s="90"/>
      <c r="AH86" s="90"/>
      <c r="AI86" s="90"/>
      <c r="AJ86" s="90"/>
      <c r="AK86" s="90"/>
      <c r="AL86" s="90"/>
      <c r="AM86" s="90"/>
      <c r="AN86" s="90"/>
      <c r="AO86" s="90"/>
      <c r="AP86" s="90"/>
      <c r="AQ86" s="90"/>
      <c r="AR86" s="90"/>
      <c r="AS86" s="90"/>
      <c r="AT86" s="90"/>
      <c r="AU86" s="90"/>
      <c r="AV86" s="90"/>
      <c r="AW86" s="90"/>
      <c r="AX86" s="90"/>
      <c r="AY86" s="90"/>
      <c r="AZ86" s="90"/>
      <c r="BA86" s="90"/>
      <c r="BB86" s="90"/>
      <c r="BC86" s="90"/>
      <c r="BD86" s="90"/>
      <c r="BE86" s="90"/>
      <c r="BF86" s="90"/>
      <c r="BG86" s="90"/>
      <c r="BH86" s="90"/>
      <c r="BI86" s="90"/>
      <c r="BJ86" s="90"/>
      <c r="BK86" s="90"/>
      <c r="BL86" s="90"/>
      <c r="BM86" s="90"/>
      <c r="BN86" s="90"/>
      <c r="BO86" s="90"/>
      <c r="BP86" s="90"/>
      <c r="BQ86" s="90"/>
      <c r="BR86" s="90"/>
      <c r="BS86" s="90"/>
      <c r="BT86" s="90"/>
      <c r="BU86" s="90"/>
      <c r="BV86" s="90"/>
      <c r="BW86" s="90"/>
      <c r="BX86" s="90"/>
      <c r="BY86" s="90"/>
      <c r="BZ86" s="90"/>
      <c r="CA86" s="90"/>
      <c r="CB86" s="90"/>
      <c r="CC86" s="90"/>
      <c r="CD86" s="90"/>
      <c r="CE86" s="90"/>
      <c r="CF86" s="90"/>
      <c r="CG86" s="90"/>
      <c r="CH86" s="90"/>
      <c r="CI86" s="90"/>
      <c r="CJ86" s="90"/>
      <c r="CK86" s="90"/>
      <c r="CL86" s="90"/>
      <c r="CM86" s="90"/>
      <c r="CN86" s="90"/>
      <c r="CO86" s="90"/>
      <c r="CP86" s="90"/>
      <c r="CQ86" s="90"/>
      <c r="CR86" s="90"/>
      <c r="CS86" s="90"/>
      <c r="CT86" s="90"/>
      <c r="CU86" s="90"/>
      <c r="CV86" s="90"/>
      <c r="CW86" s="90"/>
      <c r="CX86" s="90"/>
      <c r="CY86" s="90"/>
      <c r="CZ86" s="90"/>
      <c r="DA86" s="90"/>
      <c r="DB86" s="90"/>
      <c r="DC86" s="90"/>
      <c r="DD86" s="90"/>
      <c r="DE86" s="90"/>
      <c r="DF86" s="90"/>
      <c r="DG86" s="90"/>
      <c r="DH86" s="90"/>
    </row>
    <row r="87" spans="1:112" s="91" customFormat="1" thickBot="1">
      <c r="A87" s="294"/>
      <c r="B87" s="69" t="s">
        <v>43</v>
      </c>
      <c r="C87" s="33" t="s">
        <v>77</v>
      </c>
      <c r="D87" s="138" t="s">
        <v>78</v>
      </c>
      <c r="E87" s="139"/>
      <c r="F87" s="139"/>
      <c r="G87" s="140"/>
      <c r="H87" s="139"/>
      <c r="I87" s="141"/>
      <c r="J87" s="142"/>
      <c r="K87" s="142"/>
      <c r="L87" s="139"/>
      <c r="M87" s="139"/>
      <c r="N87" s="139"/>
      <c r="O87" s="139"/>
      <c r="P87" s="141"/>
      <c r="Q87" s="144"/>
      <c r="R87" s="90"/>
      <c r="S87" s="90"/>
      <c r="T87" s="90"/>
      <c r="U87" s="90"/>
      <c r="V87" s="90"/>
      <c r="W87" s="90"/>
      <c r="X87" s="90"/>
      <c r="Y87" s="90"/>
      <c r="Z87" s="90"/>
      <c r="AA87" s="90"/>
      <c r="AB87" s="90"/>
      <c r="AC87" s="90"/>
      <c r="AD87" s="90"/>
      <c r="AE87" s="90"/>
      <c r="AF87" s="90"/>
      <c r="AG87" s="90"/>
      <c r="AH87" s="90"/>
      <c r="AI87" s="90"/>
      <c r="AJ87" s="90"/>
      <c r="AK87" s="90"/>
      <c r="AL87" s="90"/>
      <c r="AM87" s="90"/>
      <c r="AN87" s="90"/>
      <c r="AO87" s="90"/>
      <c r="AP87" s="90"/>
      <c r="AQ87" s="90"/>
      <c r="AR87" s="90"/>
      <c r="AS87" s="90"/>
      <c r="AT87" s="90"/>
      <c r="AU87" s="90"/>
      <c r="AV87" s="90"/>
      <c r="AW87" s="90"/>
      <c r="AX87" s="90"/>
      <c r="AY87" s="90"/>
      <c r="AZ87" s="90"/>
      <c r="BA87" s="90"/>
      <c r="BB87" s="90"/>
      <c r="BC87" s="90"/>
      <c r="BD87" s="90"/>
      <c r="BE87" s="90"/>
      <c r="BF87" s="90"/>
      <c r="BG87" s="90"/>
      <c r="BH87" s="90"/>
      <c r="BI87" s="90"/>
      <c r="BJ87" s="90"/>
      <c r="BK87" s="90"/>
      <c r="BL87" s="90"/>
      <c r="BM87" s="90"/>
      <c r="BN87" s="90"/>
      <c r="BO87" s="90"/>
      <c r="BP87" s="90"/>
      <c r="BQ87" s="90"/>
      <c r="BR87" s="90"/>
      <c r="BS87" s="90"/>
      <c r="BT87" s="90"/>
      <c r="BU87" s="90"/>
      <c r="BV87" s="90"/>
      <c r="BW87" s="90"/>
      <c r="BX87" s="90"/>
      <c r="BY87" s="90"/>
      <c r="BZ87" s="90"/>
      <c r="CA87" s="90"/>
      <c r="CB87" s="90"/>
      <c r="CC87" s="90"/>
      <c r="CD87" s="90"/>
      <c r="CE87" s="90"/>
      <c r="CF87" s="90"/>
      <c r="CG87" s="90"/>
      <c r="CH87" s="90"/>
      <c r="CI87" s="90"/>
      <c r="CJ87" s="90"/>
      <c r="CK87" s="90"/>
      <c r="CL87" s="90"/>
      <c r="CM87" s="90"/>
      <c r="CN87" s="90"/>
      <c r="CO87" s="90"/>
      <c r="CP87" s="90"/>
      <c r="CQ87" s="90"/>
      <c r="CR87" s="90"/>
      <c r="CS87" s="90"/>
      <c r="CT87" s="90"/>
      <c r="CU87" s="90"/>
      <c r="CV87" s="90"/>
      <c r="CW87" s="90"/>
      <c r="CX87" s="90"/>
      <c r="CY87" s="90"/>
      <c r="CZ87" s="90"/>
      <c r="DA87" s="90"/>
      <c r="DB87" s="90"/>
      <c r="DC87" s="90"/>
      <c r="DD87" s="90"/>
      <c r="DE87" s="90"/>
      <c r="DF87" s="90"/>
      <c r="DG87" s="90"/>
      <c r="DH87" s="90"/>
    </row>
    <row r="88" spans="1:112" s="91" customFormat="1" ht="65.099999999999994" thickBot="1">
      <c r="A88" s="258"/>
      <c r="B88" s="66" t="s">
        <v>165</v>
      </c>
      <c r="C88" s="64" t="s">
        <v>155</v>
      </c>
      <c r="D88" s="166" t="s">
        <v>166</v>
      </c>
      <c r="E88" s="146"/>
      <c r="F88" s="147"/>
      <c r="G88" s="148"/>
      <c r="H88" s="149"/>
      <c r="I88" s="83"/>
      <c r="J88" s="150"/>
      <c r="K88" s="86" t="str" cm="1">
        <f t="array" ref="K88">IF((AND(J88:J88=1)), "Fully Mapped", "Not/ Partially Mapped")</f>
        <v>Not/ Partially Mapped</v>
      </c>
      <c r="L88" s="86">
        <f>SUM('Workings out'!I5)</f>
        <v>0</v>
      </c>
      <c r="M88" s="151"/>
      <c r="N88" s="152"/>
      <c r="O88" s="152"/>
      <c r="P88" s="83"/>
      <c r="Q88" s="153"/>
      <c r="R88" s="90"/>
      <c r="S88" s="90"/>
      <c r="T88" s="90"/>
      <c r="U88" s="90"/>
      <c r="V88" s="90"/>
      <c r="W88" s="90"/>
      <c r="X88" s="90"/>
      <c r="Y88" s="90"/>
      <c r="Z88" s="90"/>
      <c r="AA88" s="90"/>
      <c r="AB88" s="90"/>
      <c r="AC88" s="90"/>
      <c r="AD88" s="90"/>
      <c r="AE88" s="90"/>
      <c r="AF88" s="90"/>
      <c r="AG88" s="90"/>
      <c r="AH88" s="90"/>
      <c r="AI88" s="90"/>
      <c r="AJ88" s="90"/>
      <c r="AK88" s="90"/>
      <c r="AL88" s="90"/>
      <c r="AM88" s="90"/>
      <c r="AN88" s="90"/>
      <c r="AO88" s="90"/>
      <c r="AP88" s="90"/>
      <c r="AQ88" s="90"/>
      <c r="AR88" s="90"/>
      <c r="AS88" s="90"/>
      <c r="AT88" s="90"/>
      <c r="AU88" s="90"/>
      <c r="AV88" s="90"/>
      <c r="AW88" s="90"/>
      <c r="AX88" s="90"/>
      <c r="AY88" s="90"/>
      <c r="AZ88" s="90"/>
      <c r="BA88" s="90"/>
      <c r="BB88" s="90"/>
      <c r="BC88" s="90"/>
      <c r="BD88" s="90"/>
      <c r="BE88" s="90"/>
      <c r="BF88" s="90"/>
      <c r="BG88" s="90"/>
      <c r="BH88" s="90"/>
      <c r="BI88" s="90"/>
      <c r="BJ88" s="90"/>
      <c r="BK88" s="90"/>
      <c r="BL88" s="90"/>
      <c r="BM88" s="90"/>
      <c r="BN88" s="90"/>
      <c r="BO88" s="90"/>
      <c r="BP88" s="90"/>
      <c r="BQ88" s="90"/>
      <c r="BR88" s="90"/>
      <c r="BS88" s="90"/>
      <c r="BT88" s="90"/>
      <c r="BU88" s="90"/>
      <c r="BV88" s="90"/>
      <c r="BW88" s="90"/>
      <c r="BX88" s="90"/>
      <c r="BY88" s="90"/>
      <c r="BZ88" s="90"/>
      <c r="CA88" s="90"/>
      <c r="CB88" s="90"/>
      <c r="CC88" s="90"/>
      <c r="CD88" s="90"/>
      <c r="CE88" s="90"/>
      <c r="CF88" s="90"/>
      <c r="CG88" s="90"/>
      <c r="CH88" s="90"/>
      <c r="CI88" s="90"/>
      <c r="CJ88" s="90"/>
      <c r="CK88" s="90"/>
      <c r="CL88" s="90"/>
      <c r="CM88" s="90"/>
      <c r="CN88" s="90"/>
      <c r="CO88" s="90"/>
      <c r="CP88" s="90"/>
      <c r="CQ88" s="90"/>
      <c r="CR88" s="90"/>
      <c r="CS88" s="90"/>
      <c r="CT88" s="90"/>
      <c r="CU88" s="90"/>
      <c r="CV88" s="90"/>
      <c r="CW88" s="90"/>
      <c r="CX88" s="90"/>
      <c r="CY88" s="90"/>
      <c r="CZ88" s="90"/>
      <c r="DA88" s="90"/>
      <c r="DB88" s="90"/>
      <c r="DC88" s="90"/>
      <c r="DD88" s="90"/>
      <c r="DE88" s="90"/>
      <c r="DF88" s="90"/>
      <c r="DG88" s="90"/>
      <c r="DH88" s="90"/>
    </row>
    <row r="89" spans="1:112" s="145" customFormat="1" thickBot="1">
      <c r="A89" s="258" t="s">
        <v>167</v>
      </c>
      <c r="B89" s="67" t="s">
        <v>43</v>
      </c>
      <c r="C89" s="34" t="s">
        <v>92</v>
      </c>
      <c r="D89" s="138" t="s">
        <v>93</v>
      </c>
      <c r="E89" s="139"/>
      <c r="F89" s="139"/>
      <c r="G89" s="140"/>
      <c r="H89" s="139"/>
      <c r="I89" s="141"/>
      <c r="J89" s="142"/>
      <c r="K89" s="142"/>
      <c r="L89" s="142"/>
      <c r="M89" s="139"/>
      <c r="N89" s="139"/>
      <c r="O89" s="139"/>
      <c r="P89" s="141"/>
      <c r="Q89" s="144"/>
      <c r="R89" s="90"/>
      <c r="S89" s="90"/>
      <c r="T89" s="90"/>
      <c r="U89" s="90"/>
      <c r="V89" s="90"/>
      <c r="W89" s="90"/>
      <c r="X89" s="90"/>
      <c r="Y89" s="90"/>
      <c r="Z89" s="90"/>
      <c r="AA89" s="90"/>
      <c r="AB89" s="90"/>
      <c r="AC89" s="90"/>
      <c r="AD89" s="90"/>
      <c r="AE89" s="90"/>
      <c r="AF89" s="90"/>
      <c r="AG89" s="90"/>
      <c r="AH89" s="90"/>
      <c r="AI89" s="90"/>
      <c r="AJ89" s="90"/>
      <c r="AK89" s="90"/>
      <c r="AL89" s="90"/>
      <c r="AM89" s="90"/>
      <c r="AN89" s="90"/>
      <c r="AO89" s="90"/>
      <c r="AP89" s="90"/>
      <c r="AQ89" s="90"/>
      <c r="AR89" s="90"/>
      <c r="AS89" s="90"/>
      <c r="AT89" s="90"/>
      <c r="AU89" s="90"/>
      <c r="AV89" s="90"/>
      <c r="AW89" s="90"/>
      <c r="AX89" s="90"/>
      <c r="AY89" s="90"/>
      <c r="AZ89" s="90"/>
      <c r="BA89" s="90"/>
      <c r="BB89" s="90"/>
      <c r="BC89" s="90"/>
      <c r="BD89" s="90"/>
      <c r="BE89" s="90"/>
      <c r="BF89" s="90"/>
      <c r="BG89" s="90"/>
      <c r="BH89" s="90"/>
      <c r="BI89" s="90"/>
      <c r="BJ89" s="90"/>
      <c r="BK89" s="90"/>
      <c r="BL89" s="90"/>
      <c r="BM89" s="90"/>
      <c r="BN89" s="90"/>
      <c r="BO89" s="90"/>
      <c r="BP89" s="90"/>
      <c r="BQ89" s="90"/>
      <c r="BR89" s="90"/>
      <c r="BS89" s="90"/>
      <c r="BT89" s="90"/>
      <c r="BU89" s="90"/>
      <c r="BV89" s="90"/>
      <c r="BW89" s="90"/>
      <c r="BX89" s="90"/>
      <c r="BY89" s="90"/>
      <c r="BZ89" s="90"/>
      <c r="CA89" s="90"/>
      <c r="CB89" s="90"/>
      <c r="CC89" s="90"/>
      <c r="CD89" s="90"/>
      <c r="CE89" s="90"/>
      <c r="CF89" s="90"/>
      <c r="CG89" s="90"/>
      <c r="CH89" s="90"/>
      <c r="CI89" s="90"/>
      <c r="CJ89" s="90"/>
      <c r="CK89" s="90"/>
      <c r="CL89" s="90"/>
      <c r="CM89" s="90"/>
      <c r="CN89" s="90"/>
      <c r="CO89" s="90"/>
      <c r="CP89" s="90"/>
      <c r="CQ89" s="90"/>
      <c r="CR89" s="90"/>
      <c r="CS89" s="90"/>
      <c r="CT89" s="90"/>
      <c r="CU89" s="90"/>
      <c r="CV89" s="90"/>
      <c r="CW89" s="90"/>
      <c r="CX89" s="90"/>
      <c r="CY89" s="90"/>
      <c r="CZ89" s="90"/>
      <c r="DA89" s="90"/>
      <c r="DB89" s="90"/>
      <c r="DC89" s="90"/>
      <c r="DD89" s="90"/>
      <c r="DE89" s="90"/>
      <c r="DF89" s="90"/>
      <c r="DG89" s="90"/>
      <c r="DH89" s="90"/>
    </row>
    <row r="90" spans="1:112" s="91" customFormat="1" ht="42.95">
      <c r="A90" s="259"/>
      <c r="B90" s="252" t="s">
        <v>168</v>
      </c>
      <c r="C90" s="250" t="s">
        <v>169</v>
      </c>
      <c r="D90" s="118" t="s">
        <v>170</v>
      </c>
      <c r="E90" s="146"/>
      <c r="F90" s="147"/>
      <c r="G90" s="148"/>
      <c r="H90" s="149"/>
      <c r="I90" s="83"/>
      <c r="J90" s="150"/>
      <c r="K90" s="244" t="str" cm="1">
        <f t="array" ref="K90">IF((AND(J90:J93=1)), "Fully Mapped", "Not/ Partially Mapped")</f>
        <v>Not/ Partially Mapped</v>
      </c>
      <c r="L90" s="295">
        <f>SUM('Workings out'!J5:J13)</f>
        <v>0</v>
      </c>
      <c r="M90" s="151"/>
      <c r="N90" s="152"/>
      <c r="O90" s="152"/>
      <c r="P90" s="83"/>
      <c r="Q90" s="153"/>
      <c r="R90" s="90"/>
      <c r="S90" s="90"/>
      <c r="T90" s="90"/>
      <c r="U90" s="90"/>
      <c r="V90" s="90"/>
      <c r="W90" s="90"/>
      <c r="X90" s="90"/>
      <c r="Y90" s="90"/>
      <c r="Z90" s="90"/>
      <c r="AA90" s="90"/>
      <c r="AB90" s="90"/>
      <c r="AC90" s="90"/>
      <c r="AD90" s="90"/>
      <c r="AE90" s="90"/>
      <c r="AF90" s="90"/>
      <c r="AG90" s="90"/>
      <c r="AH90" s="90"/>
      <c r="AI90" s="90"/>
      <c r="AJ90" s="90"/>
      <c r="AK90" s="90"/>
      <c r="AL90" s="90"/>
      <c r="AM90" s="90"/>
      <c r="AN90" s="90"/>
      <c r="AO90" s="90"/>
      <c r="AP90" s="90"/>
      <c r="AQ90" s="90"/>
      <c r="AR90" s="90"/>
      <c r="AS90" s="90"/>
      <c r="AT90" s="90"/>
      <c r="AU90" s="90"/>
      <c r="AV90" s="90"/>
      <c r="AW90" s="90"/>
      <c r="AX90" s="90"/>
      <c r="AY90" s="90"/>
      <c r="AZ90" s="90"/>
      <c r="BA90" s="90"/>
      <c r="BB90" s="90"/>
      <c r="BC90" s="90"/>
      <c r="BD90" s="90"/>
      <c r="BE90" s="90"/>
      <c r="BF90" s="90"/>
      <c r="BG90" s="90"/>
      <c r="BH90" s="90"/>
      <c r="BI90" s="90"/>
      <c r="BJ90" s="90"/>
      <c r="BK90" s="90"/>
      <c r="BL90" s="90"/>
      <c r="BM90" s="90"/>
      <c r="BN90" s="90"/>
      <c r="BO90" s="90"/>
      <c r="BP90" s="90"/>
      <c r="BQ90" s="90"/>
      <c r="BR90" s="90"/>
      <c r="BS90" s="90"/>
      <c r="BT90" s="90"/>
      <c r="BU90" s="90"/>
      <c r="BV90" s="90"/>
      <c r="BW90" s="90"/>
      <c r="BX90" s="90"/>
      <c r="BY90" s="90"/>
      <c r="BZ90" s="90"/>
      <c r="CA90" s="90"/>
      <c r="CB90" s="90"/>
      <c r="CC90" s="90"/>
      <c r="CD90" s="90"/>
      <c r="CE90" s="90"/>
      <c r="CF90" s="90"/>
      <c r="CG90" s="90"/>
      <c r="CH90" s="90"/>
      <c r="CI90" s="90"/>
      <c r="CJ90" s="90"/>
      <c r="CK90" s="90"/>
      <c r="CL90" s="90"/>
      <c r="CM90" s="90"/>
      <c r="CN90" s="90"/>
      <c r="CO90" s="90"/>
      <c r="CP90" s="90"/>
      <c r="CQ90" s="90"/>
      <c r="CR90" s="90"/>
      <c r="CS90" s="90"/>
      <c r="CT90" s="90"/>
      <c r="CU90" s="90"/>
      <c r="CV90" s="90"/>
      <c r="CW90" s="90"/>
      <c r="CX90" s="90"/>
      <c r="CY90" s="90"/>
      <c r="CZ90" s="90"/>
      <c r="DA90" s="90"/>
      <c r="DB90" s="90"/>
      <c r="DC90" s="90"/>
      <c r="DD90" s="90"/>
      <c r="DE90" s="90"/>
      <c r="DF90" s="90"/>
      <c r="DG90" s="90"/>
      <c r="DH90" s="90"/>
    </row>
    <row r="91" spans="1:112" ht="21.6">
      <c r="A91" s="270"/>
      <c r="B91" s="253"/>
      <c r="C91" s="251"/>
      <c r="D91" s="127" t="s">
        <v>171</v>
      </c>
      <c r="E91" s="146"/>
      <c r="F91" s="147"/>
      <c r="G91" s="148"/>
      <c r="H91" s="149"/>
      <c r="I91" s="83"/>
      <c r="J91" s="150"/>
      <c r="K91" s="244"/>
      <c r="L91" s="273"/>
      <c r="M91" s="151"/>
      <c r="N91" s="152"/>
      <c r="O91" s="152"/>
      <c r="P91" s="83"/>
      <c r="Q91" s="153"/>
    </row>
    <row r="92" spans="1:112" ht="21.6">
      <c r="A92" s="260"/>
      <c r="B92" s="253"/>
      <c r="C92" s="251"/>
      <c r="D92" s="127" t="s">
        <v>172</v>
      </c>
      <c r="E92" s="154"/>
      <c r="F92" s="94"/>
      <c r="G92" s="95"/>
      <c r="H92" s="96"/>
      <c r="I92" s="83"/>
      <c r="J92" s="115"/>
      <c r="K92" s="245"/>
      <c r="L92" s="273"/>
      <c r="M92" s="99"/>
      <c r="N92" s="100"/>
      <c r="O92" s="100"/>
      <c r="P92" s="83"/>
      <c r="Q92" s="101"/>
    </row>
    <row r="93" spans="1:112" s="112" customFormat="1" thickBot="1">
      <c r="A93" s="271"/>
      <c r="B93" s="253"/>
      <c r="C93" s="251"/>
      <c r="D93" s="178" t="s">
        <v>173</v>
      </c>
      <c r="E93" s="155"/>
      <c r="F93" s="104"/>
      <c r="G93" s="105"/>
      <c r="H93" s="106"/>
      <c r="I93" s="83"/>
      <c r="J93" s="117"/>
      <c r="K93" s="246"/>
      <c r="L93" s="273"/>
      <c r="M93" s="109"/>
      <c r="N93" s="110"/>
      <c r="O93" s="110"/>
      <c r="P93" s="83"/>
      <c r="Q93" s="111"/>
      <c r="R93" s="90"/>
      <c r="S93" s="90"/>
      <c r="T93" s="90"/>
      <c r="U93" s="90"/>
      <c r="V93" s="90"/>
      <c r="W93" s="90"/>
      <c r="X93" s="90"/>
      <c r="Y93" s="90"/>
      <c r="Z93" s="90"/>
      <c r="AA93" s="90"/>
      <c r="AB93" s="90"/>
      <c r="AC93" s="90"/>
      <c r="AD93" s="90"/>
      <c r="AE93" s="90"/>
      <c r="AF93" s="90"/>
      <c r="AG93" s="90"/>
      <c r="AH93" s="90"/>
      <c r="AI93" s="90"/>
      <c r="AJ93" s="90"/>
      <c r="AK93" s="90"/>
      <c r="AL93" s="90"/>
      <c r="AM93" s="90"/>
      <c r="AN93" s="90"/>
      <c r="AO93" s="90"/>
      <c r="AP93" s="90"/>
      <c r="AQ93" s="90"/>
      <c r="AR93" s="90"/>
      <c r="AS93" s="90"/>
      <c r="AT93" s="90"/>
      <c r="AU93" s="90"/>
      <c r="AV93" s="90"/>
      <c r="AW93" s="90"/>
      <c r="AX93" s="90"/>
      <c r="AY93" s="90"/>
      <c r="AZ93" s="90"/>
      <c r="BA93" s="90"/>
      <c r="BB93" s="90"/>
      <c r="BC93" s="90"/>
      <c r="BD93" s="90"/>
      <c r="BE93" s="90"/>
      <c r="BF93" s="90"/>
      <c r="BG93" s="90"/>
      <c r="BH93" s="90"/>
      <c r="BI93" s="90"/>
      <c r="BJ93" s="90"/>
      <c r="BK93" s="90"/>
      <c r="BL93" s="90"/>
      <c r="BM93" s="90"/>
      <c r="BN93" s="90"/>
      <c r="BO93" s="90"/>
      <c r="BP93" s="90"/>
      <c r="BQ93" s="90"/>
      <c r="BR93" s="90"/>
      <c r="BS93" s="90"/>
      <c r="BT93" s="90"/>
      <c r="BU93" s="90"/>
      <c r="BV93" s="90"/>
      <c r="BW93" s="90"/>
      <c r="BX93" s="90"/>
      <c r="BY93" s="90"/>
      <c r="BZ93" s="90"/>
      <c r="CA93" s="90"/>
      <c r="CB93" s="90"/>
      <c r="CC93" s="90"/>
      <c r="CD93" s="90"/>
      <c r="CE93" s="90"/>
      <c r="CF93" s="90"/>
      <c r="CG93" s="90"/>
      <c r="CH93" s="90"/>
      <c r="CI93" s="90"/>
      <c r="CJ93" s="90"/>
      <c r="CK93" s="90"/>
      <c r="CL93" s="90"/>
      <c r="CM93" s="90"/>
      <c r="CN93" s="90"/>
      <c r="CO93" s="90"/>
      <c r="CP93" s="90"/>
      <c r="CQ93" s="90"/>
      <c r="CR93" s="90"/>
      <c r="CS93" s="90"/>
      <c r="CT93" s="90"/>
      <c r="CU93" s="90"/>
      <c r="CV93" s="90"/>
      <c r="CW93" s="90"/>
      <c r="CX93" s="90"/>
      <c r="CY93" s="90"/>
      <c r="CZ93" s="90"/>
      <c r="DA93" s="90"/>
      <c r="DB93" s="90"/>
      <c r="DC93" s="90"/>
      <c r="DD93" s="90"/>
      <c r="DE93" s="90"/>
      <c r="DF93" s="90"/>
      <c r="DG93" s="90"/>
      <c r="DH93" s="90"/>
    </row>
    <row r="94" spans="1:112" s="91" customFormat="1" ht="42.95">
      <c r="A94" s="259"/>
      <c r="B94" s="252" t="s">
        <v>174</v>
      </c>
      <c r="C94" s="250" t="s">
        <v>175</v>
      </c>
      <c r="D94" s="118" t="s">
        <v>176</v>
      </c>
      <c r="E94" s="79"/>
      <c r="F94" s="80"/>
      <c r="G94" s="81"/>
      <c r="H94" s="82"/>
      <c r="I94" s="83"/>
      <c r="J94" s="84"/>
      <c r="K94" s="254" t="str" cm="1">
        <f t="array" ref="K94">IF((AND(J94:J97=1)), "Fully Mapped", "Not/ Partially Mapped")</f>
        <v>Not/ Partially Mapped</v>
      </c>
      <c r="L94" s="273"/>
      <c r="M94" s="87"/>
      <c r="N94" s="88"/>
      <c r="O94" s="88"/>
      <c r="P94" s="83"/>
      <c r="Q94" s="89"/>
      <c r="R94" s="90"/>
      <c r="S94" s="90"/>
      <c r="T94" s="90"/>
      <c r="U94" s="90"/>
      <c r="V94" s="90"/>
      <c r="W94" s="90"/>
      <c r="X94" s="90"/>
      <c r="Y94" s="90"/>
      <c r="Z94" s="90"/>
      <c r="AA94" s="90"/>
      <c r="AB94" s="90"/>
      <c r="AC94" s="90"/>
      <c r="AD94" s="90"/>
      <c r="AE94" s="90"/>
      <c r="AF94" s="90"/>
      <c r="AG94" s="90"/>
      <c r="AH94" s="90"/>
      <c r="AI94" s="90"/>
      <c r="AJ94" s="90"/>
      <c r="AK94" s="90"/>
      <c r="AL94" s="90"/>
      <c r="AM94" s="90"/>
      <c r="AN94" s="90"/>
      <c r="AO94" s="90"/>
      <c r="AP94" s="90"/>
      <c r="AQ94" s="90"/>
      <c r="AR94" s="90"/>
      <c r="AS94" s="90"/>
      <c r="AT94" s="90"/>
      <c r="AU94" s="90"/>
      <c r="AV94" s="90"/>
      <c r="AW94" s="90"/>
      <c r="AX94" s="90"/>
      <c r="AY94" s="90"/>
      <c r="AZ94" s="90"/>
      <c r="BA94" s="90"/>
      <c r="BB94" s="90"/>
      <c r="BC94" s="90"/>
      <c r="BD94" s="90"/>
      <c r="BE94" s="90"/>
      <c r="BF94" s="90"/>
      <c r="BG94" s="90"/>
      <c r="BH94" s="90"/>
      <c r="BI94" s="90"/>
      <c r="BJ94" s="90"/>
      <c r="BK94" s="90"/>
      <c r="BL94" s="90"/>
      <c r="BM94" s="90"/>
      <c r="BN94" s="90"/>
      <c r="BO94" s="90"/>
      <c r="BP94" s="90"/>
      <c r="BQ94" s="90"/>
      <c r="BR94" s="90"/>
      <c r="BS94" s="90"/>
      <c r="BT94" s="90"/>
      <c r="BU94" s="90"/>
      <c r="BV94" s="90"/>
      <c r="BW94" s="90"/>
      <c r="BX94" s="90"/>
      <c r="BY94" s="90"/>
      <c r="BZ94" s="90"/>
      <c r="CA94" s="90"/>
      <c r="CB94" s="90"/>
      <c r="CC94" s="90"/>
      <c r="CD94" s="90"/>
      <c r="CE94" s="90"/>
      <c r="CF94" s="90"/>
      <c r="CG94" s="90"/>
      <c r="CH94" s="90"/>
      <c r="CI94" s="90"/>
      <c r="CJ94" s="90"/>
      <c r="CK94" s="90"/>
      <c r="CL94" s="90"/>
      <c r="CM94" s="90"/>
      <c r="CN94" s="90"/>
      <c r="CO94" s="90"/>
      <c r="CP94" s="90"/>
      <c r="CQ94" s="90"/>
      <c r="CR94" s="90"/>
      <c r="CS94" s="90"/>
      <c r="CT94" s="90"/>
      <c r="CU94" s="90"/>
      <c r="CV94" s="90"/>
      <c r="CW94" s="90"/>
      <c r="CX94" s="90"/>
      <c r="CY94" s="90"/>
      <c r="CZ94" s="90"/>
      <c r="DA94" s="90"/>
      <c r="DB94" s="90"/>
      <c r="DC94" s="90"/>
      <c r="DD94" s="90"/>
      <c r="DE94" s="90"/>
      <c r="DF94" s="90"/>
      <c r="DG94" s="90"/>
      <c r="DH94" s="90"/>
    </row>
    <row r="95" spans="1:112" ht="42.95">
      <c r="A95" s="270"/>
      <c r="B95" s="253"/>
      <c r="C95" s="251"/>
      <c r="D95" s="127" t="s">
        <v>177</v>
      </c>
      <c r="E95" s="146"/>
      <c r="F95" s="147"/>
      <c r="G95" s="148"/>
      <c r="H95" s="149"/>
      <c r="I95" s="83"/>
      <c r="J95" s="150"/>
      <c r="K95" s="244"/>
      <c r="L95" s="273"/>
      <c r="M95" s="151"/>
      <c r="N95" s="152"/>
      <c r="O95" s="152"/>
      <c r="P95" s="83"/>
      <c r="Q95" s="153"/>
    </row>
    <row r="96" spans="1:112" ht="42.95">
      <c r="A96" s="260"/>
      <c r="B96" s="253"/>
      <c r="C96" s="251"/>
      <c r="D96" s="127" t="s">
        <v>178</v>
      </c>
      <c r="E96" s="154"/>
      <c r="F96" s="94"/>
      <c r="G96" s="95"/>
      <c r="H96" s="96"/>
      <c r="I96" s="83"/>
      <c r="J96" s="115"/>
      <c r="K96" s="245"/>
      <c r="L96" s="273"/>
      <c r="M96" s="99"/>
      <c r="N96" s="100"/>
      <c r="O96" s="100"/>
      <c r="P96" s="83"/>
      <c r="Q96" s="101"/>
    </row>
    <row r="97" spans="1:112" s="112" customFormat="1" ht="43.5" thickBot="1">
      <c r="A97" s="271"/>
      <c r="B97" s="253"/>
      <c r="C97" s="251"/>
      <c r="D97" s="178" t="s">
        <v>179</v>
      </c>
      <c r="E97" s="181"/>
      <c r="F97" s="130"/>
      <c r="G97" s="131"/>
      <c r="H97" s="132"/>
      <c r="I97" s="83"/>
      <c r="J97" s="133"/>
      <c r="K97" s="247"/>
      <c r="L97" s="273"/>
      <c r="M97" s="135"/>
      <c r="N97" s="136"/>
      <c r="O97" s="136"/>
      <c r="P97" s="83"/>
      <c r="Q97" s="137"/>
      <c r="R97" s="90"/>
      <c r="S97" s="90"/>
      <c r="T97" s="90"/>
      <c r="U97" s="90"/>
      <c r="V97" s="90"/>
      <c r="W97" s="90"/>
      <c r="X97" s="90"/>
      <c r="Y97" s="90"/>
      <c r="Z97" s="90"/>
      <c r="AA97" s="90"/>
      <c r="AB97" s="90"/>
      <c r="AC97" s="90"/>
      <c r="AD97" s="90"/>
      <c r="AE97" s="90"/>
      <c r="AF97" s="90"/>
      <c r="AG97" s="90"/>
      <c r="AH97" s="90"/>
      <c r="AI97" s="90"/>
      <c r="AJ97" s="90"/>
      <c r="AK97" s="90"/>
      <c r="AL97" s="90"/>
      <c r="AM97" s="90"/>
      <c r="AN97" s="90"/>
      <c r="AO97" s="90"/>
      <c r="AP97" s="90"/>
      <c r="AQ97" s="90"/>
      <c r="AR97" s="90"/>
      <c r="AS97" s="90"/>
      <c r="AT97" s="90"/>
      <c r="AU97" s="90"/>
      <c r="AV97" s="90"/>
      <c r="AW97" s="90"/>
      <c r="AX97" s="90"/>
      <c r="AY97" s="90"/>
      <c r="AZ97" s="90"/>
      <c r="BA97" s="90"/>
      <c r="BB97" s="90"/>
      <c r="BC97" s="90"/>
      <c r="BD97" s="90"/>
      <c r="BE97" s="90"/>
      <c r="BF97" s="90"/>
      <c r="BG97" s="90"/>
      <c r="BH97" s="90"/>
      <c r="BI97" s="90"/>
      <c r="BJ97" s="90"/>
      <c r="BK97" s="90"/>
      <c r="BL97" s="90"/>
      <c r="BM97" s="90"/>
      <c r="BN97" s="90"/>
      <c r="BO97" s="90"/>
      <c r="BP97" s="90"/>
      <c r="BQ97" s="90"/>
      <c r="BR97" s="90"/>
      <c r="BS97" s="90"/>
      <c r="BT97" s="90"/>
      <c r="BU97" s="90"/>
      <c r="BV97" s="90"/>
      <c r="BW97" s="90"/>
      <c r="BX97" s="90"/>
      <c r="BY97" s="90"/>
      <c r="BZ97" s="90"/>
      <c r="CA97" s="90"/>
      <c r="CB97" s="90"/>
      <c r="CC97" s="90"/>
      <c r="CD97" s="90"/>
      <c r="CE97" s="90"/>
      <c r="CF97" s="90"/>
      <c r="CG97" s="90"/>
      <c r="CH97" s="90"/>
      <c r="CI97" s="90"/>
      <c r="CJ97" s="90"/>
      <c r="CK97" s="90"/>
      <c r="CL97" s="90"/>
      <c r="CM97" s="90"/>
      <c r="CN97" s="90"/>
      <c r="CO97" s="90"/>
      <c r="CP97" s="90"/>
      <c r="CQ97" s="90"/>
      <c r="CR97" s="90"/>
      <c r="CS97" s="90"/>
      <c r="CT97" s="90"/>
      <c r="CU97" s="90"/>
      <c r="CV97" s="90"/>
      <c r="CW97" s="90"/>
      <c r="CX97" s="90"/>
      <c r="CY97" s="90"/>
      <c r="CZ97" s="90"/>
      <c r="DA97" s="90"/>
      <c r="DB97" s="90"/>
      <c r="DC97" s="90"/>
      <c r="DD97" s="90"/>
      <c r="DE97" s="90"/>
      <c r="DF97" s="90"/>
      <c r="DG97" s="90"/>
      <c r="DH97" s="90"/>
    </row>
    <row r="98" spans="1:112" s="112" customFormat="1" ht="65.099999999999994" thickBot="1">
      <c r="A98" s="272"/>
      <c r="B98" s="66" t="s">
        <v>180</v>
      </c>
      <c r="C98" s="64" t="s">
        <v>181</v>
      </c>
      <c r="D98" s="166" t="s">
        <v>182</v>
      </c>
      <c r="E98" s="157"/>
      <c r="F98" s="158"/>
      <c r="G98" s="159"/>
      <c r="H98" s="157"/>
      <c r="I98" s="83"/>
      <c r="J98" s="162"/>
      <c r="K98" s="162" t="str">
        <f>IF((AND(J98=1)), "Fully Mapped", "Not/ Partially Mapped")</f>
        <v>Not/ Partially Mapped</v>
      </c>
      <c r="L98" s="296"/>
      <c r="M98" s="163"/>
      <c r="N98" s="163"/>
      <c r="O98" s="163"/>
      <c r="P98" s="83"/>
      <c r="Q98" s="195"/>
      <c r="R98" s="90"/>
      <c r="S98" s="90"/>
      <c r="T98" s="90"/>
      <c r="U98" s="90"/>
      <c r="V98" s="90"/>
      <c r="W98" s="90"/>
      <c r="X98" s="90"/>
      <c r="Y98" s="90"/>
      <c r="Z98" s="90"/>
      <c r="AA98" s="90"/>
      <c r="AB98" s="90"/>
      <c r="AC98" s="90"/>
      <c r="AD98" s="90"/>
      <c r="AE98" s="90"/>
      <c r="AF98" s="90"/>
      <c r="AG98" s="90"/>
      <c r="AH98" s="90"/>
      <c r="AI98" s="90"/>
      <c r="AJ98" s="90"/>
      <c r="AK98" s="90"/>
      <c r="AL98" s="90"/>
      <c r="AM98" s="90"/>
      <c r="AN98" s="90"/>
      <c r="AO98" s="90"/>
      <c r="AP98" s="90"/>
      <c r="AQ98" s="90"/>
      <c r="AR98" s="90"/>
      <c r="AS98" s="90"/>
      <c r="AT98" s="90"/>
      <c r="AU98" s="90"/>
      <c r="AV98" s="90"/>
      <c r="AW98" s="90"/>
      <c r="AX98" s="90"/>
      <c r="AY98" s="90"/>
      <c r="AZ98" s="90"/>
      <c r="BA98" s="90"/>
      <c r="BB98" s="90"/>
      <c r="BC98" s="90"/>
      <c r="BD98" s="90"/>
      <c r="BE98" s="90"/>
      <c r="BF98" s="90"/>
      <c r="BG98" s="90"/>
      <c r="BH98" s="90"/>
      <c r="BI98" s="90"/>
      <c r="BJ98" s="90"/>
      <c r="BK98" s="90"/>
      <c r="BL98" s="90"/>
      <c r="BM98" s="90"/>
      <c r="BN98" s="90"/>
      <c r="BO98" s="90"/>
      <c r="BP98" s="90"/>
      <c r="BQ98" s="90"/>
      <c r="BR98" s="90"/>
      <c r="BS98" s="90"/>
      <c r="BT98" s="90"/>
      <c r="BU98" s="90"/>
      <c r="BV98" s="90"/>
      <c r="BW98" s="90"/>
      <c r="BX98" s="90"/>
      <c r="BY98" s="90"/>
      <c r="BZ98" s="90"/>
      <c r="CA98" s="90"/>
      <c r="CB98" s="90"/>
      <c r="CC98" s="90"/>
      <c r="CD98" s="90"/>
      <c r="CE98" s="90"/>
      <c r="CF98" s="90"/>
      <c r="CG98" s="90"/>
      <c r="CH98" s="90"/>
      <c r="CI98" s="90"/>
      <c r="CJ98" s="90"/>
      <c r="CK98" s="90"/>
      <c r="CL98" s="90"/>
      <c r="CM98" s="90"/>
      <c r="CN98" s="90"/>
      <c r="CO98" s="90"/>
      <c r="CP98" s="90"/>
      <c r="CQ98" s="90"/>
      <c r="CR98" s="90"/>
      <c r="CS98" s="90"/>
      <c r="CT98" s="90"/>
      <c r="CU98" s="90"/>
      <c r="CV98" s="90"/>
      <c r="CW98" s="90"/>
      <c r="CX98" s="90"/>
      <c r="CY98" s="90"/>
      <c r="CZ98" s="90"/>
      <c r="DA98" s="90"/>
      <c r="DB98" s="90"/>
      <c r="DC98" s="90"/>
      <c r="DD98" s="90"/>
      <c r="DE98" s="90"/>
      <c r="DF98" s="90"/>
      <c r="DG98" s="90"/>
      <c r="DH98" s="90"/>
    </row>
    <row r="99" spans="1:112" s="145" customFormat="1" thickBot="1">
      <c r="A99" s="258"/>
      <c r="B99" s="67" t="s">
        <v>43</v>
      </c>
      <c r="C99" s="34" t="s">
        <v>77</v>
      </c>
      <c r="D99" s="138" t="s">
        <v>78</v>
      </c>
      <c r="E99" s="196"/>
      <c r="F99" s="196"/>
      <c r="G99" s="197"/>
      <c r="H99" s="196"/>
      <c r="I99" s="141"/>
      <c r="J99" s="198"/>
      <c r="K99" s="198"/>
      <c r="L99" s="196"/>
      <c r="M99" s="196"/>
      <c r="N99" s="196"/>
      <c r="O99" s="196"/>
      <c r="P99" s="141"/>
      <c r="Q99" s="199"/>
      <c r="R99" s="90"/>
      <c r="S99" s="90"/>
      <c r="T99" s="90"/>
      <c r="U99" s="90"/>
      <c r="V99" s="90"/>
      <c r="W99" s="90"/>
      <c r="X99" s="90"/>
      <c r="Y99" s="90"/>
      <c r="Z99" s="90"/>
      <c r="AA99" s="90"/>
      <c r="AB99" s="90"/>
      <c r="AC99" s="90"/>
      <c r="AD99" s="90"/>
      <c r="AE99" s="90"/>
      <c r="AF99" s="90"/>
      <c r="AG99" s="90"/>
      <c r="AH99" s="90"/>
      <c r="AI99" s="90"/>
      <c r="AJ99" s="90"/>
      <c r="AK99" s="90"/>
      <c r="AL99" s="90"/>
      <c r="AM99" s="90"/>
      <c r="AN99" s="90"/>
      <c r="AO99" s="90"/>
      <c r="AP99" s="90"/>
      <c r="AQ99" s="90"/>
      <c r="AR99" s="90"/>
      <c r="AS99" s="90"/>
      <c r="AT99" s="90"/>
      <c r="AU99" s="90"/>
      <c r="AV99" s="90"/>
      <c r="AW99" s="90"/>
      <c r="AX99" s="90"/>
      <c r="AY99" s="90"/>
      <c r="AZ99" s="90"/>
      <c r="BA99" s="90"/>
      <c r="BB99" s="90"/>
      <c r="BC99" s="90"/>
      <c r="BD99" s="90"/>
      <c r="BE99" s="90"/>
      <c r="BF99" s="90"/>
      <c r="BG99" s="90"/>
      <c r="BH99" s="90"/>
      <c r="BI99" s="90"/>
      <c r="BJ99" s="90"/>
      <c r="BK99" s="90"/>
      <c r="BL99" s="90"/>
      <c r="BM99" s="90"/>
      <c r="BN99" s="90"/>
      <c r="BO99" s="90"/>
      <c r="BP99" s="90"/>
      <c r="BQ99" s="90"/>
      <c r="BR99" s="90"/>
      <c r="BS99" s="90"/>
      <c r="BT99" s="90"/>
      <c r="BU99" s="90"/>
      <c r="BV99" s="90"/>
      <c r="BW99" s="90"/>
      <c r="BX99" s="90"/>
      <c r="BY99" s="90"/>
      <c r="BZ99" s="90"/>
      <c r="CA99" s="90"/>
      <c r="CB99" s="90"/>
      <c r="CC99" s="90"/>
      <c r="CD99" s="90"/>
      <c r="CE99" s="90"/>
      <c r="CF99" s="90"/>
      <c r="CG99" s="90"/>
      <c r="CH99" s="90"/>
      <c r="CI99" s="90"/>
      <c r="CJ99" s="90"/>
      <c r="CK99" s="90"/>
      <c r="CL99" s="90"/>
      <c r="CM99" s="90"/>
      <c r="CN99" s="90"/>
      <c r="CO99" s="90"/>
      <c r="CP99" s="90"/>
      <c r="CQ99" s="90"/>
      <c r="CR99" s="90"/>
      <c r="CS99" s="90"/>
      <c r="CT99" s="90"/>
      <c r="CU99" s="90"/>
      <c r="CV99" s="90"/>
      <c r="CW99" s="90"/>
      <c r="CX99" s="90"/>
      <c r="CY99" s="90"/>
      <c r="CZ99" s="90"/>
      <c r="DA99" s="90"/>
      <c r="DB99" s="90"/>
      <c r="DC99" s="90"/>
      <c r="DD99" s="90"/>
      <c r="DE99" s="90"/>
      <c r="DF99" s="90"/>
      <c r="DG99" s="90"/>
      <c r="DH99" s="90"/>
    </row>
    <row r="100" spans="1:112" s="91" customFormat="1" ht="171.95">
      <c r="A100" s="259"/>
      <c r="B100" s="280" t="s">
        <v>183</v>
      </c>
      <c r="C100" s="262" t="s">
        <v>184</v>
      </c>
      <c r="D100" s="118" t="s">
        <v>185</v>
      </c>
      <c r="E100" s="146"/>
      <c r="F100" s="147"/>
      <c r="G100" s="148"/>
      <c r="H100" s="149"/>
      <c r="I100" s="83"/>
      <c r="J100" s="150"/>
      <c r="K100" s="244" t="str" cm="1">
        <f t="array" ref="K100">IF((AND(J100:J103=1)), "Fully Mapped", "Not/ Partially Mapped")</f>
        <v>Not/ Partially Mapped</v>
      </c>
      <c r="L100" s="295">
        <f>SUM('Workings out'!K5:K11)</f>
        <v>0</v>
      </c>
      <c r="M100" s="151"/>
      <c r="N100" s="152"/>
      <c r="O100" s="152"/>
      <c r="P100" s="83"/>
      <c r="Q100" s="267"/>
      <c r="R100" s="90"/>
      <c r="S100" s="90"/>
      <c r="T100" s="90"/>
      <c r="U100" s="90"/>
      <c r="V100" s="90"/>
      <c r="W100" s="90"/>
      <c r="X100" s="90"/>
      <c r="Y100" s="90"/>
      <c r="Z100" s="90"/>
      <c r="AA100" s="90"/>
      <c r="AB100" s="90"/>
      <c r="AC100" s="90"/>
      <c r="AD100" s="90"/>
      <c r="AE100" s="90"/>
      <c r="AF100" s="90"/>
      <c r="AG100" s="90"/>
      <c r="AH100" s="90"/>
      <c r="AI100" s="90"/>
      <c r="AJ100" s="90"/>
      <c r="AK100" s="90"/>
      <c r="AL100" s="90"/>
      <c r="AM100" s="90"/>
      <c r="AN100" s="90"/>
      <c r="AO100" s="90"/>
      <c r="AP100" s="90"/>
      <c r="AQ100" s="90"/>
      <c r="AR100" s="90"/>
      <c r="AS100" s="90"/>
      <c r="AT100" s="90"/>
      <c r="AU100" s="90"/>
      <c r="AV100" s="90"/>
      <c r="AW100" s="90"/>
      <c r="AX100" s="90"/>
      <c r="AY100" s="90"/>
      <c r="AZ100" s="90"/>
      <c r="BA100" s="90"/>
      <c r="BB100" s="90"/>
      <c r="BC100" s="90"/>
      <c r="BD100" s="90"/>
      <c r="BE100" s="90"/>
      <c r="BF100" s="90"/>
      <c r="BG100" s="90"/>
      <c r="BH100" s="90"/>
      <c r="BI100" s="90"/>
      <c r="BJ100" s="90"/>
      <c r="BK100" s="90"/>
      <c r="BL100" s="90"/>
      <c r="BM100" s="90"/>
      <c r="BN100" s="90"/>
      <c r="BO100" s="90"/>
      <c r="BP100" s="90"/>
      <c r="BQ100" s="90"/>
      <c r="BR100" s="90"/>
      <c r="BS100" s="90"/>
      <c r="BT100" s="90"/>
      <c r="BU100" s="90"/>
      <c r="BV100" s="90"/>
      <c r="BW100" s="90"/>
      <c r="BX100" s="90"/>
      <c r="BY100" s="90"/>
      <c r="BZ100" s="90"/>
      <c r="CA100" s="90"/>
      <c r="CB100" s="90"/>
      <c r="CC100" s="90"/>
      <c r="CD100" s="90"/>
      <c r="CE100" s="90"/>
      <c r="CF100" s="90"/>
      <c r="CG100" s="90"/>
      <c r="CH100" s="90"/>
      <c r="CI100" s="90"/>
      <c r="CJ100" s="90"/>
      <c r="CK100" s="90"/>
      <c r="CL100" s="90"/>
      <c r="CM100" s="90"/>
      <c r="CN100" s="90"/>
      <c r="CO100" s="90"/>
      <c r="CP100" s="90"/>
      <c r="CQ100" s="90"/>
      <c r="CR100" s="90"/>
      <c r="CS100" s="90"/>
      <c r="CT100" s="90"/>
      <c r="CU100" s="90"/>
      <c r="CV100" s="90"/>
      <c r="CW100" s="90"/>
      <c r="CX100" s="90"/>
      <c r="CY100" s="90"/>
      <c r="CZ100" s="90"/>
      <c r="DA100" s="90"/>
      <c r="DB100" s="90"/>
      <c r="DC100" s="90"/>
      <c r="DD100" s="90"/>
      <c r="DE100" s="90"/>
      <c r="DF100" s="90"/>
      <c r="DG100" s="90"/>
      <c r="DH100" s="90"/>
    </row>
    <row r="101" spans="1:112" ht="42.95">
      <c r="A101" s="261"/>
      <c r="B101" s="281"/>
      <c r="C101" s="255"/>
      <c r="D101" s="127" t="s">
        <v>186</v>
      </c>
      <c r="E101" s="146"/>
      <c r="F101" s="147"/>
      <c r="G101" s="148"/>
      <c r="H101" s="149"/>
      <c r="I101" s="83"/>
      <c r="J101" s="150"/>
      <c r="K101" s="273"/>
      <c r="L101" s="273"/>
      <c r="M101" s="99"/>
      <c r="N101" s="99"/>
      <c r="O101" s="99"/>
      <c r="P101" s="83"/>
      <c r="Q101" s="268"/>
    </row>
    <row r="102" spans="1:112" ht="42.95">
      <c r="A102" s="261"/>
      <c r="B102" s="281"/>
      <c r="C102" s="255"/>
      <c r="D102" s="127" t="s">
        <v>187</v>
      </c>
      <c r="E102" s="187"/>
      <c r="F102" s="186"/>
      <c r="G102" s="188"/>
      <c r="H102" s="189"/>
      <c r="I102" s="83"/>
      <c r="J102" s="190"/>
      <c r="K102" s="273"/>
      <c r="L102" s="273"/>
      <c r="M102" s="191"/>
      <c r="N102" s="192"/>
      <c r="O102" s="192"/>
      <c r="P102" s="83"/>
      <c r="Q102" s="268"/>
    </row>
    <row r="103" spans="1:112" s="112" customFormat="1" thickBot="1">
      <c r="A103" s="271"/>
      <c r="B103" s="282"/>
      <c r="C103" s="256"/>
      <c r="D103" s="178" t="s">
        <v>188</v>
      </c>
      <c r="E103" s="155"/>
      <c r="F103" s="104"/>
      <c r="G103" s="105"/>
      <c r="H103" s="106"/>
      <c r="I103" s="83"/>
      <c r="J103" s="117"/>
      <c r="K103" s="246"/>
      <c r="L103" s="273"/>
      <c r="M103" s="109"/>
      <c r="N103" s="110"/>
      <c r="O103" s="110"/>
      <c r="P103" s="83"/>
      <c r="Q103" s="269"/>
      <c r="R103" s="90"/>
      <c r="S103" s="90"/>
      <c r="T103" s="90"/>
      <c r="U103" s="90"/>
      <c r="V103" s="90"/>
      <c r="W103" s="90"/>
      <c r="X103" s="90"/>
      <c r="Y103" s="90"/>
      <c r="Z103" s="90"/>
      <c r="AA103" s="90"/>
      <c r="AB103" s="90"/>
      <c r="AC103" s="90"/>
      <c r="AD103" s="90"/>
      <c r="AE103" s="90"/>
      <c r="AF103" s="90"/>
      <c r="AG103" s="90"/>
      <c r="AH103" s="90"/>
      <c r="AI103" s="90"/>
      <c r="AJ103" s="90"/>
      <c r="AK103" s="90"/>
      <c r="AL103" s="90"/>
      <c r="AM103" s="90"/>
      <c r="AN103" s="90"/>
      <c r="AO103" s="90"/>
      <c r="AP103" s="90"/>
      <c r="AQ103" s="90"/>
      <c r="AR103" s="90"/>
      <c r="AS103" s="90"/>
      <c r="AT103" s="90"/>
      <c r="AU103" s="90"/>
      <c r="AV103" s="90"/>
      <c r="AW103" s="90"/>
      <c r="AX103" s="90"/>
      <c r="AY103" s="90"/>
      <c r="AZ103" s="90"/>
      <c r="BA103" s="90"/>
      <c r="BB103" s="90"/>
      <c r="BC103" s="90"/>
      <c r="BD103" s="90"/>
      <c r="BE103" s="90"/>
      <c r="BF103" s="90"/>
      <c r="BG103" s="90"/>
      <c r="BH103" s="90"/>
      <c r="BI103" s="90"/>
      <c r="BJ103" s="90"/>
      <c r="BK103" s="90"/>
      <c r="BL103" s="90"/>
      <c r="BM103" s="90"/>
      <c r="BN103" s="90"/>
      <c r="BO103" s="90"/>
      <c r="BP103" s="90"/>
      <c r="BQ103" s="90"/>
      <c r="BR103" s="90"/>
      <c r="BS103" s="90"/>
      <c r="BT103" s="90"/>
      <c r="BU103" s="90"/>
      <c r="BV103" s="90"/>
      <c r="BW103" s="90"/>
      <c r="BX103" s="90"/>
      <c r="BY103" s="90"/>
      <c r="BZ103" s="90"/>
      <c r="CA103" s="90"/>
      <c r="CB103" s="90"/>
      <c r="CC103" s="90"/>
      <c r="CD103" s="90"/>
      <c r="CE103" s="90"/>
      <c r="CF103" s="90"/>
      <c r="CG103" s="90"/>
      <c r="CH103" s="90"/>
      <c r="CI103" s="90"/>
      <c r="CJ103" s="90"/>
      <c r="CK103" s="90"/>
      <c r="CL103" s="90"/>
      <c r="CM103" s="90"/>
      <c r="CN103" s="90"/>
      <c r="CO103" s="90"/>
      <c r="CP103" s="90"/>
      <c r="CQ103" s="90"/>
      <c r="CR103" s="90"/>
      <c r="CS103" s="90"/>
      <c r="CT103" s="90"/>
      <c r="CU103" s="90"/>
      <c r="CV103" s="90"/>
      <c r="CW103" s="90"/>
      <c r="CX103" s="90"/>
      <c r="CY103" s="90"/>
      <c r="CZ103" s="90"/>
      <c r="DA103" s="90"/>
      <c r="DB103" s="90"/>
      <c r="DC103" s="90"/>
      <c r="DD103" s="90"/>
      <c r="DE103" s="90"/>
      <c r="DF103" s="90"/>
      <c r="DG103" s="90"/>
      <c r="DH103" s="90"/>
    </row>
    <row r="104" spans="1:112" s="91" customFormat="1" ht="236.45">
      <c r="A104" s="259"/>
      <c r="B104" s="253" t="s">
        <v>189</v>
      </c>
      <c r="C104" s="255" t="s">
        <v>190</v>
      </c>
      <c r="D104" s="113" t="s">
        <v>191</v>
      </c>
      <c r="E104" s="79"/>
      <c r="F104" s="80"/>
      <c r="G104" s="81"/>
      <c r="H104" s="82"/>
      <c r="I104" s="83"/>
      <c r="J104" s="84"/>
      <c r="K104" s="254" t="str" cm="1">
        <f t="array" ref="K104">IF((AND(J104:J106=1)), "Fully Mapped", "Not/ Partially Mapped")</f>
        <v>Not/ Partially Mapped</v>
      </c>
      <c r="L104" s="273"/>
      <c r="M104" s="87"/>
      <c r="N104" s="88"/>
      <c r="O104" s="88"/>
      <c r="P104" s="83"/>
      <c r="Q104" s="89"/>
      <c r="R104" s="90"/>
      <c r="S104" s="90"/>
      <c r="T104" s="90"/>
      <c r="U104" s="90"/>
      <c r="V104" s="90"/>
      <c r="W104" s="90"/>
      <c r="X104" s="90"/>
      <c r="Y104" s="90"/>
      <c r="Z104" s="90"/>
      <c r="AA104" s="90"/>
      <c r="AB104" s="90"/>
      <c r="AC104" s="90"/>
      <c r="AD104" s="90"/>
      <c r="AE104" s="90"/>
      <c r="AF104" s="90"/>
      <c r="AG104" s="90"/>
      <c r="AH104" s="90"/>
      <c r="AI104" s="90"/>
      <c r="AJ104" s="90"/>
      <c r="AK104" s="90"/>
      <c r="AL104" s="90"/>
      <c r="AM104" s="90"/>
      <c r="AN104" s="90"/>
      <c r="AO104" s="90"/>
      <c r="AP104" s="90"/>
      <c r="AQ104" s="90"/>
      <c r="AR104" s="90"/>
      <c r="AS104" s="90"/>
      <c r="AT104" s="90"/>
      <c r="AU104" s="90"/>
      <c r="AV104" s="90"/>
      <c r="AW104" s="90"/>
      <c r="AX104" s="90"/>
      <c r="AY104" s="90"/>
      <c r="AZ104" s="90"/>
      <c r="BA104" s="90"/>
      <c r="BB104" s="90"/>
      <c r="BC104" s="90"/>
      <c r="BD104" s="90"/>
      <c r="BE104" s="90"/>
      <c r="BF104" s="90"/>
      <c r="BG104" s="90"/>
      <c r="BH104" s="90"/>
      <c r="BI104" s="90"/>
      <c r="BJ104" s="90"/>
      <c r="BK104" s="90"/>
      <c r="BL104" s="90"/>
      <c r="BM104" s="90"/>
      <c r="BN104" s="90"/>
      <c r="BO104" s="90"/>
      <c r="BP104" s="90"/>
      <c r="BQ104" s="90"/>
      <c r="BR104" s="90"/>
      <c r="BS104" s="90"/>
      <c r="BT104" s="90"/>
      <c r="BU104" s="90"/>
      <c r="BV104" s="90"/>
      <c r="BW104" s="90"/>
      <c r="BX104" s="90"/>
      <c r="BY104" s="90"/>
      <c r="BZ104" s="90"/>
      <c r="CA104" s="90"/>
      <c r="CB104" s="90"/>
      <c r="CC104" s="90"/>
      <c r="CD104" s="90"/>
      <c r="CE104" s="90"/>
      <c r="CF104" s="90"/>
      <c r="CG104" s="90"/>
      <c r="CH104" s="90"/>
      <c r="CI104" s="90"/>
      <c r="CJ104" s="90"/>
      <c r="CK104" s="90"/>
      <c r="CL104" s="90"/>
      <c r="CM104" s="90"/>
      <c r="CN104" s="90"/>
      <c r="CO104" s="90"/>
      <c r="CP104" s="90"/>
      <c r="CQ104" s="90"/>
      <c r="CR104" s="90"/>
      <c r="CS104" s="90"/>
      <c r="CT104" s="90"/>
      <c r="CU104" s="90"/>
      <c r="CV104" s="90"/>
      <c r="CW104" s="90"/>
      <c r="CX104" s="90"/>
      <c r="CY104" s="90"/>
      <c r="CZ104" s="90"/>
      <c r="DA104" s="90"/>
      <c r="DB104" s="90"/>
      <c r="DC104" s="90"/>
      <c r="DD104" s="90"/>
      <c r="DE104" s="90"/>
      <c r="DF104" s="90"/>
      <c r="DG104" s="90"/>
      <c r="DH104" s="90"/>
    </row>
    <row r="105" spans="1:112" ht="42.95">
      <c r="A105" s="260"/>
      <c r="B105" s="253"/>
      <c r="C105" s="255"/>
      <c r="D105" s="92" t="s">
        <v>192</v>
      </c>
      <c r="E105" s="154"/>
      <c r="F105" s="94"/>
      <c r="G105" s="95"/>
      <c r="H105" s="96"/>
      <c r="I105" s="83"/>
      <c r="J105" s="115"/>
      <c r="K105" s="245"/>
      <c r="L105" s="273"/>
      <c r="M105" s="99"/>
      <c r="N105" s="100"/>
      <c r="O105" s="100"/>
      <c r="P105" s="83"/>
      <c r="Q105" s="274"/>
    </row>
    <row r="106" spans="1:112" s="112" customFormat="1" ht="43.5" thickBot="1">
      <c r="A106" s="271"/>
      <c r="B106" s="257"/>
      <c r="C106" s="256"/>
      <c r="D106" s="102" t="s">
        <v>193</v>
      </c>
      <c r="E106" s="181"/>
      <c r="F106" s="130"/>
      <c r="G106" s="131"/>
      <c r="H106" s="132"/>
      <c r="I106" s="83"/>
      <c r="J106" s="133"/>
      <c r="K106" s="247"/>
      <c r="L106" s="296"/>
      <c r="M106" s="135"/>
      <c r="N106" s="136"/>
      <c r="O106" s="136"/>
      <c r="P106" s="83"/>
      <c r="Q106" s="275"/>
      <c r="R106" s="90"/>
      <c r="S106" s="90"/>
      <c r="T106" s="90"/>
      <c r="U106" s="90"/>
      <c r="V106" s="90"/>
      <c r="W106" s="90"/>
      <c r="X106" s="90"/>
      <c r="Y106" s="90"/>
      <c r="Z106" s="90"/>
      <c r="AA106" s="90"/>
      <c r="AB106" s="90"/>
      <c r="AC106" s="90"/>
      <c r="AD106" s="90"/>
      <c r="AE106" s="90"/>
      <c r="AF106" s="90"/>
      <c r="AG106" s="90"/>
      <c r="AH106" s="90"/>
      <c r="AI106" s="90"/>
      <c r="AJ106" s="90"/>
      <c r="AK106" s="90"/>
      <c r="AL106" s="90"/>
      <c r="AM106" s="90"/>
      <c r="AN106" s="90"/>
      <c r="AO106" s="90"/>
      <c r="AP106" s="90"/>
      <c r="AQ106" s="90"/>
      <c r="AR106" s="90"/>
      <c r="AS106" s="90"/>
      <c r="AT106" s="90"/>
      <c r="AU106" s="90"/>
      <c r="AV106" s="90"/>
      <c r="AW106" s="90"/>
      <c r="AX106" s="90"/>
      <c r="AY106" s="90"/>
      <c r="AZ106" s="90"/>
      <c r="BA106" s="90"/>
      <c r="BB106" s="90"/>
      <c r="BC106" s="90"/>
      <c r="BD106" s="90"/>
      <c r="BE106" s="90"/>
      <c r="BF106" s="90"/>
      <c r="BG106" s="90"/>
      <c r="BH106" s="90"/>
      <c r="BI106" s="90"/>
      <c r="BJ106" s="90"/>
      <c r="BK106" s="90"/>
      <c r="BL106" s="90"/>
      <c r="BM106" s="90"/>
      <c r="BN106" s="90"/>
      <c r="BO106" s="90"/>
      <c r="BP106" s="90"/>
      <c r="BQ106" s="90"/>
      <c r="BR106" s="90"/>
      <c r="BS106" s="90"/>
      <c r="BT106" s="90"/>
      <c r="BU106" s="90"/>
      <c r="BV106" s="90"/>
      <c r="BW106" s="90"/>
      <c r="BX106" s="90"/>
      <c r="BY106" s="90"/>
      <c r="BZ106" s="90"/>
      <c r="CA106" s="90"/>
      <c r="CB106" s="90"/>
      <c r="CC106" s="90"/>
      <c r="CD106" s="90"/>
      <c r="CE106" s="90"/>
      <c r="CF106" s="90"/>
      <c r="CG106" s="90"/>
      <c r="CH106" s="90"/>
      <c r="CI106" s="90"/>
      <c r="CJ106" s="90"/>
      <c r="CK106" s="90"/>
      <c r="CL106" s="90"/>
      <c r="CM106" s="90"/>
      <c r="CN106" s="90"/>
      <c r="CO106" s="90"/>
      <c r="CP106" s="90"/>
      <c r="CQ106" s="90"/>
      <c r="CR106" s="90"/>
      <c r="CS106" s="90"/>
      <c r="CT106" s="90"/>
      <c r="CU106" s="90"/>
      <c r="CV106" s="90"/>
      <c r="CW106" s="90"/>
      <c r="CX106" s="90"/>
      <c r="CY106" s="90"/>
      <c r="CZ106" s="90"/>
      <c r="DA106" s="90"/>
      <c r="DB106" s="90"/>
      <c r="DC106" s="90"/>
      <c r="DD106" s="90"/>
      <c r="DE106" s="90"/>
      <c r="DF106" s="90"/>
      <c r="DG106" s="90"/>
      <c r="DH106" s="90"/>
    </row>
    <row r="107" spans="1:112" s="145" customFormat="1" thickBot="1">
      <c r="A107" s="258" t="s">
        <v>194</v>
      </c>
      <c r="B107" s="67" t="s">
        <v>43</v>
      </c>
      <c r="C107" s="34" t="s">
        <v>92</v>
      </c>
      <c r="D107" s="138" t="s">
        <v>93</v>
      </c>
      <c r="E107" s="139"/>
      <c r="F107" s="139"/>
      <c r="G107" s="140"/>
      <c r="H107" s="139"/>
      <c r="I107" s="141"/>
      <c r="J107" s="142"/>
      <c r="K107" s="142"/>
      <c r="L107" s="142"/>
      <c r="M107" s="139"/>
      <c r="N107" s="139"/>
      <c r="O107" s="139"/>
      <c r="P107" s="141"/>
      <c r="Q107" s="144"/>
      <c r="R107" s="90"/>
      <c r="S107" s="90"/>
      <c r="T107" s="90"/>
      <c r="U107" s="90"/>
      <c r="V107" s="90"/>
      <c r="W107" s="90"/>
      <c r="X107" s="90"/>
      <c r="Y107" s="90"/>
      <c r="Z107" s="90"/>
      <c r="AA107" s="90"/>
      <c r="AB107" s="90"/>
      <c r="AC107" s="90"/>
      <c r="AD107" s="90"/>
      <c r="AE107" s="90"/>
      <c r="AF107" s="90"/>
      <c r="AG107" s="90"/>
      <c r="AH107" s="90"/>
      <c r="AI107" s="90"/>
      <c r="AJ107" s="90"/>
      <c r="AK107" s="90"/>
      <c r="AL107" s="90"/>
      <c r="AM107" s="90"/>
      <c r="AN107" s="90"/>
      <c r="AO107" s="90"/>
      <c r="AP107" s="90"/>
      <c r="AQ107" s="90"/>
      <c r="AR107" s="90"/>
      <c r="AS107" s="90"/>
      <c r="AT107" s="90"/>
      <c r="AU107" s="90"/>
      <c r="AV107" s="90"/>
      <c r="AW107" s="90"/>
      <c r="AX107" s="90"/>
      <c r="AY107" s="90"/>
      <c r="AZ107" s="90"/>
      <c r="BA107" s="90"/>
      <c r="BB107" s="90"/>
      <c r="BC107" s="90"/>
      <c r="BD107" s="90"/>
      <c r="BE107" s="90"/>
      <c r="BF107" s="90"/>
      <c r="BG107" s="90"/>
      <c r="BH107" s="90"/>
      <c r="BI107" s="90"/>
      <c r="BJ107" s="90"/>
      <c r="BK107" s="90"/>
      <c r="BL107" s="90"/>
      <c r="BM107" s="90"/>
      <c r="BN107" s="90"/>
      <c r="BO107" s="90"/>
      <c r="BP107" s="90"/>
      <c r="BQ107" s="90"/>
      <c r="BR107" s="90"/>
      <c r="BS107" s="90"/>
      <c r="BT107" s="90"/>
      <c r="BU107" s="90"/>
      <c r="BV107" s="90"/>
      <c r="BW107" s="90"/>
      <c r="BX107" s="90"/>
      <c r="BY107" s="90"/>
      <c r="BZ107" s="90"/>
      <c r="CA107" s="90"/>
      <c r="CB107" s="90"/>
      <c r="CC107" s="90"/>
      <c r="CD107" s="90"/>
      <c r="CE107" s="90"/>
      <c r="CF107" s="90"/>
      <c r="CG107" s="90"/>
      <c r="CH107" s="90"/>
      <c r="CI107" s="90"/>
      <c r="CJ107" s="90"/>
      <c r="CK107" s="90"/>
      <c r="CL107" s="90"/>
      <c r="CM107" s="90"/>
      <c r="CN107" s="90"/>
      <c r="CO107" s="90"/>
      <c r="CP107" s="90"/>
      <c r="CQ107" s="90"/>
      <c r="CR107" s="90"/>
      <c r="CS107" s="90"/>
      <c r="CT107" s="90"/>
      <c r="CU107" s="90"/>
      <c r="CV107" s="90"/>
      <c r="CW107" s="90"/>
      <c r="CX107" s="90"/>
      <c r="CY107" s="90"/>
      <c r="CZ107" s="90"/>
      <c r="DA107" s="90"/>
      <c r="DB107" s="90"/>
      <c r="DC107" s="90"/>
      <c r="DD107" s="90"/>
      <c r="DE107" s="90"/>
      <c r="DF107" s="90"/>
      <c r="DG107" s="90"/>
      <c r="DH107" s="90"/>
    </row>
    <row r="108" spans="1:112" s="91" customFormat="1" ht="42.95">
      <c r="A108" s="259"/>
      <c r="B108" s="252" t="s">
        <v>195</v>
      </c>
      <c r="C108" s="262" t="s">
        <v>196</v>
      </c>
      <c r="D108" s="118" t="s">
        <v>197</v>
      </c>
      <c r="E108" s="146"/>
      <c r="F108" s="147"/>
      <c r="G108" s="148"/>
      <c r="H108" s="149"/>
      <c r="I108" s="83"/>
      <c r="J108" s="150"/>
      <c r="K108" s="244" t="str" cm="1">
        <f t="array" ref="K108">IF((AND(J108:J109=1)), "Fully Mapped", "Not/ Partially Mapped")</f>
        <v>Not/ Partially Mapped</v>
      </c>
      <c r="L108" s="295">
        <f>SUM('Workings out'!L5:L12)</f>
        <v>0</v>
      </c>
      <c r="M108" s="151"/>
      <c r="N108" s="152"/>
      <c r="O108" s="152"/>
      <c r="P108" s="83"/>
      <c r="Q108" s="153"/>
      <c r="R108" s="90"/>
      <c r="S108" s="90"/>
      <c r="T108" s="90"/>
      <c r="U108" s="90"/>
      <c r="V108" s="90"/>
      <c r="W108" s="90"/>
      <c r="X108" s="90"/>
      <c r="Y108" s="90"/>
      <c r="Z108" s="90"/>
      <c r="AA108" s="90"/>
      <c r="AB108" s="90"/>
      <c r="AC108" s="90"/>
      <c r="AD108" s="90"/>
      <c r="AE108" s="90"/>
      <c r="AF108" s="90"/>
      <c r="AG108" s="90"/>
      <c r="AH108" s="90"/>
      <c r="AI108" s="90"/>
      <c r="AJ108" s="90"/>
      <c r="AK108" s="90"/>
      <c r="AL108" s="90"/>
      <c r="AM108" s="90"/>
      <c r="AN108" s="90"/>
      <c r="AO108" s="90"/>
      <c r="AP108" s="90"/>
      <c r="AQ108" s="90"/>
      <c r="AR108" s="90"/>
      <c r="AS108" s="90"/>
      <c r="AT108" s="90"/>
      <c r="AU108" s="90"/>
      <c r="AV108" s="90"/>
      <c r="AW108" s="90"/>
      <c r="AX108" s="90"/>
      <c r="AY108" s="90"/>
      <c r="AZ108" s="90"/>
      <c r="BA108" s="90"/>
      <c r="BB108" s="90"/>
      <c r="BC108" s="90"/>
      <c r="BD108" s="90"/>
      <c r="BE108" s="90"/>
      <c r="BF108" s="90"/>
      <c r="BG108" s="90"/>
      <c r="BH108" s="90"/>
      <c r="BI108" s="90"/>
      <c r="BJ108" s="90"/>
      <c r="BK108" s="90"/>
      <c r="BL108" s="90"/>
      <c r="BM108" s="90"/>
      <c r="BN108" s="90"/>
      <c r="BO108" s="90"/>
      <c r="BP108" s="90"/>
      <c r="BQ108" s="90"/>
      <c r="BR108" s="90"/>
      <c r="BS108" s="90"/>
      <c r="BT108" s="90"/>
      <c r="BU108" s="90"/>
      <c r="BV108" s="90"/>
      <c r="BW108" s="90"/>
      <c r="BX108" s="90"/>
      <c r="BY108" s="90"/>
      <c r="BZ108" s="90"/>
      <c r="CA108" s="90"/>
      <c r="CB108" s="90"/>
      <c r="CC108" s="90"/>
      <c r="CD108" s="90"/>
      <c r="CE108" s="90"/>
      <c r="CF108" s="90"/>
      <c r="CG108" s="90"/>
      <c r="CH108" s="90"/>
      <c r="CI108" s="90"/>
      <c r="CJ108" s="90"/>
      <c r="CK108" s="90"/>
      <c r="CL108" s="90"/>
      <c r="CM108" s="90"/>
      <c r="CN108" s="90"/>
      <c r="CO108" s="90"/>
      <c r="CP108" s="90"/>
      <c r="CQ108" s="90"/>
      <c r="CR108" s="90"/>
      <c r="CS108" s="90"/>
      <c r="CT108" s="90"/>
      <c r="CU108" s="90"/>
      <c r="CV108" s="90"/>
      <c r="CW108" s="90"/>
      <c r="CX108" s="90"/>
      <c r="CY108" s="90"/>
      <c r="CZ108" s="90"/>
      <c r="DA108" s="90"/>
      <c r="DB108" s="90"/>
      <c r="DC108" s="90"/>
      <c r="DD108" s="90"/>
      <c r="DE108" s="90"/>
      <c r="DF108" s="90"/>
      <c r="DG108" s="90"/>
      <c r="DH108" s="90"/>
    </row>
    <row r="109" spans="1:112" ht="43.5" thickBot="1">
      <c r="A109" s="260"/>
      <c r="B109" s="257"/>
      <c r="C109" s="256"/>
      <c r="D109" s="178" t="s">
        <v>198</v>
      </c>
      <c r="E109" s="181"/>
      <c r="F109" s="130"/>
      <c r="G109" s="131"/>
      <c r="H109" s="132"/>
      <c r="I109" s="83"/>
      <c r="J109" s="133"/>
      <c r="K109" s="247"/>
      <c r="L109" s="273"/>
      <c r="M109" s="135"/>
      <c r="N109" s="136"/>
      <c r="O109" s="136"/>
      <c r="P109" s="83"/>
      <c r="Q109" s="137"/>
    </row>
    <row r="110" spans="1:112" ht="43.5" thickBot="1">
      <c r="A110" s="261"/>
      <c r="B110" s="252" t="s">
        <v>199</v>
      </c>
      <c r="C110" s="262" t="s">
        <v>200</v>
      </c>
      <c r="D110" s="118" t="s">
        <v>201</v>
      </c>
      <c r="E110" s="167"/>
      <c r="F110" s="168"/>
      <c r="G110" s="81"/>
      <c r="H110" s="79"/>
      <c r="I110" s="83"/>
      <c r="J110" s="172"/>
      <c r="K110" s="295" t="str" cm="1">
        <f t="array" ref="K110">IF((AND(J110:J111=1)), "Fully Mapped", "Not/ Partially Mapped")</f>
        <v>Not/ Partially Mapped</v>
      </c>
      <c r="L110" s="273"/>
      <c r="M110" s="87"/>
      <c r="N110" s="87"/>
      <c r="O110" s="87"/>
      <c r="P110" s="83"/>
      <c r="Q110" s="200"/>
    </row>
    <row r="111" spans="1:112" s="145" customFormat="1" ht="86.45" thickBot="1">
      <c r="A111" s="258"/>
      <c r="B111" s="257"/>
      <c r="C111" s="256"/>
      <c r="D111" s="178" t="s">
        <v>202</v>
      </c>
      <c r="E111" s="155"/>
      <c r="F111" s="104"/>
      <c r="G111" s="201"/>
      <c r="H111" s="202"/>
      <c r="I111" s="83"/>
      <c r="J111" s="108"/>
      <c r="K111" s="296"/>
      <c r="L111" s="273"/>
      <c r="M111" s="203"/>
      <c r="N111" s="203"/>
      <c r="O111" s="203"/>
      <c r="P111" s="83"/>
      <c r="Q111" s="204"/>
      <c r="R111" s="90"/>
      <c r="S111" s="90"/>
      <c r="T111" s="90"/>
      <c r="U111" s="90"/>
      <c r="V111" s="90"/>
      <c r="W111" s="90"/>
      <c r="X111" s="90"/>
      <c r="Y111" s="90"/>
      <c r="Z111" s="90"/>
      <c r="AA111" s="90"/>
      <c r="AB111" s="90"/>
      <c r="AC111" s="90"/>
      <c r="AD111" s="90"/>
      <c r="AE111" s="90"/>
      <c r="AF111" s="90"/>
      <c r="AG111" s="90"/>
      <c r="AH111" s="90"/>
      <c r="AI111" s="90"/>
      <c r="AJ111" s="90"/>
      <c r="AK111" s="90"/>
      <c r="AL111" s="90"/>
      <c r="AM111" s="90"/>
      <c r="AN111" s="90"/>
      <c r="AO111" s="90"/>
      <c r="AP111" s="90"/>
      <c r="AQ111" s="90"/>
      <c r="AR111" s="90"/>
      <c r="AS111" s="90"/>
      <c r="AT111" s="90"/>
      <c r="AU111" s="90"/>
      <c r="AV111" s="90"/>
      <c r="AW111" s="90"/>
      <c r="AX111" s="90"/>
      <c r="AY111" s="90"/>
      <c r="AZ111" s="90"/>
      <c r="BA111" s="90"/>
      <c r="BB111" s="90"/>
      <c r="BC111" s="90"/>
      <c r="BD111" s="90"/>
      <c r="BE111" s="90"/>
      <c r="BF111" s="90"/>
      <c r="BG111" s="90"/>
      <c r="BH111" s="90"/>
      <c r="BI111" s="90"/>
      <c r="BJ111" s="90"/>
      <c r="BK111" s="90"/>
      <c r="BL111" s="90"/>
      <c r="BM111" s="90"/>
      <c r="BN111" s="90"/>
      <c r="BO111" s="90"/>
      <c r="BP111" s="90"/>
      <c r="BQ111" s="90"/>
      <c r="BR111" s="90"/>
      <c r="BS111" s="90"/>
      <c r="BT111" s="90"/>
      <c r="BU111" s="90"/>
      <c r="BV111" s="90"/>
      <c r="BW111" s="90"/>
      <c r="BX111" s="90"/>
      <c r="BY111" s="90"/>
      <c r="BZ111" s="90"/>
      <c r="CA111" s="90"/>
      <c r="CB111" s="90"/>
      <c r="CC111" s="90"/>
      <c r="CD111" s="90"/>
      <c r="CE111" s="90"/>
      <c r="CF111" s="90"/>
      <c r="CG111" s="90"/>
      <c r="CH111" s="90"/>
      <c r="CI111" s="90"/>
      <c r="CJ111" s="90"/>
      <c r="CK111" s="90"/>
      <c r="CL111" s="90"/>
      <c r="CM111" s="90"/>
      <c r="CN111" s="90"/>
      <c r="CO111" s="90"/>
      <c r="CP111" s="90"/>
      <c r="CQ111" s="90"/>
      <c r="CR111" s="90"/>
      <c r="CS111" s="90"/>
      <c r="CT111" s="90"/>
      <c r="CU111" s="90"/>
      <c r="CV111" s="90"/>
      <c r="CW111" s="90"/>
      <c r="CX111" s="90"/>
      <c r="CY111" s="90"/>
      <c r="CZ111" s="90"/>
      <c r="DA111" s="90"/>
      <c r="DB111" s="90"/>
      <c r="DC111" s="90"/>
      <c r="DD111" s="90"/>
      <c r="DE111" s="90"/>
      <c r="DF111" s="90"/>
      <c r="DG111" s="90"/>
      <c r="DH111" s="90"/>
    </row>
    <row r="112" spans="1:112" s="145" customFormat="1" ht="86.45" thickBot="1">
      <c r="A112" s="258"/>
      <c r="B112" s="252" t="s">
        <v>203</v>
      </c>
      <c r="C112" s="262" t="s">
        <v>204</v>
      </c>
      <c r="D112" s="118" t="s">
        <v>205</v>
      </c>
      <c r="E112" s="79"/>
      <c r="F112" s="80"/>
      <c r="G112" s="81"/>
      <c r="H112" s="79"/>
      <c r="I112" s="83"/>
      <c r="J112" s="85"/>
      <c r="K112" s="295" t="str" cm="1">
        <f t="array" ref="K112">IF((AND(J112:J115=1)), "Fully Mapped", "Not/ Partially Mapped")</f>
        <v>Not/ Partially Mapped</v>
      </c>
      <c r="L112" s="273"/>
      <c r="M112" s="87"/>
      <c r="N112" s="87"/>
      <c r="O112" s="87"/>
      <c r="P112" s="83"/>
      <c r="Q112" s="200"/>
      <c r="R112" s="90"/>
      <c r="S112" s="90"/>
      <c r="T112" s="90"/>
      <c r="U112" s="90"/>
      <c r="V112" s="90"/>
      <c r="W112" s="90"/>
      <c r="X112" s="90"/>
      <c r="Y112" s="90"/>
      <c r="Z112" s="90"/>
      <c r="AA112" s="90"/>
      <c r="AB112" s="90"/>
      <c r="AC112" s="90"/>
      <c r="AD112" s="90"/>
      <c r="AE112" s="90"/>
      <c r="AF112" s="90"/>
      <c r="AG112" s="90"/>
      <c r="AH112" s="90"/>
      <c r="AI112" s="90"/>
      <c r="AJ112" s="90"/>
      <c r="AK112" s="90"/>
      <c r="AL112" s="90"/>
      <c r="AM112" s="90"/>
      <c r="AN112" s="90"/>
      <c r="AO112" s="90"/>
      <c r="AP112" s="90"/>
      <c r="AQ112" s="90"/>
      <c r="AR112" s="90"/>
      <c r="AS112" s="90"/>
      <c r="AT112" s="90"/>
      <c r="AU112" s="90"/>
      <c r="AV112" s="90"/>
      <c r="AW112" s="90"/>
      <c r="AX112" s="90"/>
      <c r="AY112" s="90"/>
      <c r="AZ112" s="90"/>
      <c r="BA112" s="90"/>
      <c r="BB112" s="90"/>
      <c r="BC112" s="90"/>
      <c r="BD112" s="90"/>
      <c r="BE112" s="90"/>
      <c r="BF112" s="90"/>
      <c r="BG112" s="90"/>
      <c r="BH112" s="90"/>
      <c r="BI112" s="90"/>
      <c r="BJ112" s="90"/>
      <c r="BK112" s="90"/>
      <c r="BL112" s="90"/>
      <c r="BM112" s="90"/>
      <c r="BN112" s="90"/>
      <c r="BO112" s="90"/>
      <c r="BP112" s="90"/>
      <c r="BQ112" s="90"/>
      <c r="BR112" s="90"/>
      <c r="BS112" s="90"/>
      <c r="BT112" s="90"/>
      <c r="BU112" s="90"/>
      <c r="BV112" s="90"/>
      <c r="BW112" s="90"/>
      <c r="BX112" s="90"/>
      <c r="BY112" s="90"/>
      <c r="BZ112" s="90"/>
      <c r="CA112" s="90"/>
      <c r="CB112" s="90"/>
      <c r="CC112" s="90"/>
      <c r="CD112" s="90"/>
      <c r="CE112" s="90"/>
      <c r="CF112" s="90"/>
      <c r="CG112" s="90"/>
      <c r="CH112" s="90"/>
      <c r="CI112" s="90"/>
      <c r="CJ112" s="90"/>
      <c r="CK112" s="90"/>
      <c r="CL112" s="90"/>
      <c r="CM112" s="90"/>
      <c r="CN112" s="90"/>
      <c r="CO112" s="90"/>
      <c r="CP112" s="90"/>
      <c r="CQ112" s="90"/>
      <c r="CR112" s="90"/>
      <c r="CS112" s="90"/>
      <c r="CT112" s="90"/>
      <c r="CU112" s="90"/>
      <c r="CV112" s="90"/>
      <c r="CW112" s="90"/>
      <c r="CX112" s="90"/>
      <c r="CY112" s="90"/>
      <c r="CZ112" s="90"/>
      <c r="DA112" s="90"/>
      <c r="DB112" s="90"/>
      <c r="DC112" s="90"/>
      <c r="DD112" s="90"/>
      <c r="DE112" s="90"/>
      <c r="DF112" s="90"/>
      <c r="DG112" s="90"/>
      <c r="DH112" s="90"/>
    </row>
    <row r="113" spans="1:112" s="145" customFormat="1" ht="86.45" thickBot="1">
      <c r="A113" s="258"/>
      <c r="B113" s="253"/>
      <c r="C113" s="255"/>
      <c r="D113" s="127" t="s">
        <v>206</v>
      </c>
      <c r="E113" s="154"/>
      <c r="F113" s="94"/>
      <c r="G113" s="95"/>
      <c r="H113" s="154"/>
      <c r="I113" s="83"/>
      <c r="J113" s="98"/>
      <c r="K113" s="273"/>
      <c r="L113" s="273"/>
      <c r="M113" s="99"/>
      <c r="N113" s="99"/>
      <c r="O113" s="99"/>
      <c r="P113" s="83"/>
      <c r="Q113" s="205"/>
      <c r="R113" s="90"/>
      <c r="S113" s="90"/>
      <c r="T113" s="90"/>
      <c r="U113" s="90"/>
      <c r="V113" s="90"/>
      <c r="W113" s="90"/>
      <c r="X113" s="90"/>
      <c r="Y113" s="90"/>
      <c r="Z113" s="90"/>
      <c r="AA113" s="90"/>
      <c r="AB113" s="90"/>
      <c r="AC113" s="90"/>
      <c r="AD113" s="90"/>
      <c r="AE113" s="90"/>
      <c r="AF113" s="90"/>
      <c r="AG113" s="90"/>
      <c r="AH113" s="90"/>
      <c r="AI113" s="90"/>
      <c r="AJ113" s="90"/>
      <c r="AK113" s="90"/>
      <c r="AL113" s="90"/>
      <c r="AM113" s="90"/>
      <c r="AN113" s="90"/>
      <c r="AO113" s="90"/>
      <c r="AP113" s="90"/>
      <c r="AQ113" s="90"/>
      <c r="AR113" s="90"/>
      <c r="AS113" s="90"/>
      <c r="AT113" s="90"/>
      <c r="AU113" s="90"/>
      <c r="AV113" s="90"/>
      <c r="AW113" s="90"/>
      <c r="AX113" s="90"/>
      <c r="AY113" s="90"/>
      <c r="AZ113" s="90"/>
      <c r="BA113" s="90"/>
      <c r="BB113" s="90"/>
      <c r="BC113" s="90"/>
      <c r="BD113" s="90"/>
      <c r="BE113" s="90"/>
      <c r="BF113" s="90"/>
      <c r="BG113" s="90"/>
      <c r="BH113" s="90"/>
      <c r="BI113" s="90"/>
      <c r="BJ113" s="90"/>
      <c r="BK113" s="90"/>
      <c r="BL113" s="90"/>
      <c r="BM113" s="90"/>
      <c r="BN113" s="90"/>
      <c r="BO113" s="90"/>
      <c r="BP113" s="90"/>
      <c r="BQ113" s="90"/>
      <c r="BR113" s="90"/>
      <c r="BS113" s="90"/>
      <c r="BT113" s="90"/>
      <c r="BU113" s="90"/>
      <c r="BV113" s="90"/>
      <c r="BW113" s="90"/>
      <c r="BX113" s="90"/>
      <c r="BY113" s="90"/>
      <c r="BZ113" s="90"/>
      <c r="CA113" s="90"/>
      <c r="CB113" s="90"/>
      <c r="CC113" s="90"/>
      <c r="CD113" s="90"/>
      <c r="CE113" s="90"/>
      <c r="CF113" s="90"/>
      <c r="CG113" s="90"/>
      <c r="CH113" s="90"/>
      <c r="CI113" s="90"/>
      <c r="CJ113" s="90"/>
      <c r="CK113" s="90"/>
      <c r="CL113" s="90"/>
      <c r="CM113" s="90"/>
      <c r="CN113" s="90"/>
      <c r="CO113" s="90"/>
      <c r="CP113" s="90"/>
      <c r="CQ113" s="90"/>
      <c r="CR113" s="90"/>
      <c r="CS113" s="90"/>
      <c r="CT113" s="90"/>
      <c r="CU113" s="90"/>
      <c r="CV113" s="90"/>
      <c r="CW113" s="90"/>
      <c r="CX113" s="90"/>
      <c r="CY113" s="90"/>
      <c r="CZ113" s="90"/>
      <c r="DA113" s="90"/>
      <c r="DB113" s="90"/>
      <c r="DC113" s="90"/>
      <c r="DD113" s="90"/>
      <c r="DE113" s="90"/>
      <c r="DF113" s="90"/>
      <c r="DG113" s="90"/>
      <c r="DH113" s="90"/>
    </row>
    <row r="114" spans="1:112" s="145" customFormat="1" ht="43.5" thickBot="1">
      <c r="A114" s="258"/>
      <c r="B114" s="253"/>
      <c r="C114" s="255"/>
      <c r="D114" s="127" t="s">
        <v>207</v>
      </c>
      <c r="E114" s="154"/>
      <c r="F114" s="94"/>
      <c r="G114" s="95"/>
      <c r="H114" s="154"/>
      <c r="I114" s="83"/>
      <c r="J114" s="98"/>
      <c r="K114" s="273"/>
      <c r="L114" s="273"/>
      <c r="M114" s="99"/>
      <c r="N114" s="99"/>
      <c r="O114" s="99"/>
      <c r="P114" s="83"/>
      <c r="Q114" s="205"/>
      <c r="R114" s="90"/>
      <c r="S114" s="90"/>
      <c r="T114" s="90"/>
      <c r="U114" s="90"/>
      <c r="V114" s="90"/>
      <c r="W114" s="90"/>
      <c r="X114" s="90"/>
      <c r="Y114" s="90"/>
      <c r="Z114" s="90"/>
      <c r="AA114" s="90"/>
      <c r="AB114" s="90"/>
      <c r="AC114" s="90"/>
      <c r="AD114" s="90"/>
      <c r="AE114" s="90"/>
      <c r="AF114" s="90"/>
      <c r="AG114" s="90"/>
      <c r="AH114" s="90"/>
      <c r="AI114" s="90"/>
      <c r="AJ114" s="90"/>
      <c r="AK114" s="90"/>
      <c r="AL114" s="90"/>
      <c r="AM114" s="90"/>
      <c r="AN114" s="90"/>
      <c r="AO114" s="90"/>
      <c r="AP114" s="90"/>
      <c r="AQ114" s="90"/>
      <c r="AR114" s="90"/>
      <c r="AS114" s="90"/>
      <c r="AT114" s="90"/>
      <c r="AU114" s="90"/>
      <c r="AV114" s="90"/>
      <c r="AW114" s="90"/>
      <c r="AX114" s="90"/>
      <c r="AY114" s="90"/>
      <c r="AZ114" s="90"/>
      <c r="BA114" s="90"/>
      <c r="BB114" s="90"/>
      <c r="BC114" s="90"/>
      <c r="BD114" s="90"/>
      <c r="BE114" s="90"/>
      <c r="BF114" s="90"/>
      <c r="BG114" s="90"/>
      <c r="BH114" s="90"/>
      <c r="BI114" s="90"/>
      <c r="BJ114" s="90"/>
      <c r="BK114" s="90"/>
      <c r="BL114" s="90"/>
      <c r="BM114" s="90"/>
      <c r="BN114" s="90"/>
      <c r="BO114" s="90"/>
      <c r="BP114" s="90"/>
      <c r="BQ114" s="90"/>
      <c r="BR114" s="90"/>
      <c r="BS114" s="90"/>
      <c r="BT114" s="90"/>
      <c r="BU114" s="90"/>
      <c r="BV114" s="90"/>
      <c r="BW114" s="90"/>
      <c r="BX114" s="90"/>
      <c r="BY114" s="90"/>
      <c r="BZ114" s="90"/>
      <c r="CA114" s="90"/>
      <c r="CB114" s="90"/>
      <c r="CC114" s="90"/>
      <c r="CD114" s="90"/>
      <c r="CE114" s="90"/>
      <c r="CF114" s="90"/>
      <c r="CG114" s="90"/>
      <c r="CH114" s="90"/>
      <c r="CI114" s="90"/>
      <c r="CJ114" s="90"/>
      <c r="CK114" s="90"/>
      <c r="CL114" s="90"/>
      <c r="CM114" s="90"/>
      <c r="CN114" s="90"/>
      <c r="CO114" s="90"/>
      <c r="CP114" s="90"/>
      <c r="CQ114" s="90"/>
      <c r="CR114" s="90"/>
      <c r="CS114" s="90"/>
      <c r="CT114" s="90"/>
      <c r="CU114" s="90"/>
      <c r="CV114" s="90"/>
      <c r="CW114" s="90"/>
      <c r="CX114" s="90"/>
      <c r="CY114" s="90"/>
      <c r="CZ114" s="90"/>
      <c r="DA114" s="90"/>
      <c r="DB114" s="90"/>
      <c r="DC114" s="90"/>
      <c r="DD114" s="90"/>
      <c r="DE114" s="90"/>
      <c r="DF114" s="90"/>
      <c r="DG114" s="90"/>
      <c r="DH114" s="90"/>
    </row>
    <row r="115" spans="1:112" s="145" customFormat="1" ht="43.5" thickBot="1">
      <c r="A115" s="258"/>
      <c r="B115" s="253"/>
      <c r="C115" s="256"/>
      <c r="D115" s="178" t="s">
        <v>208</v>
      </c>
      <c r="E115" s="155"/>
      <c r="F115" s="104"/>
      <c r="G115" s="105"/>
      <c r="H115" s="155"/>
      <c r="I115" s="83"/>
      <c r="J115" s="108"/>
      <c r="K115" s="296"/>
      <c r="L115" s="296"/>
      <c r="M115" s="109"/>
      <c r="N115" s="109"/>
      <c r="O115" s="109"/>
      <c r="P115" s="83"/>
      <c r="Q115" s="206"/>
      <c r="R115" s="90"/>
      <c r="S115" s="90"/>
      <c r="T115" s="90"/>
      <c r="U115" s="90"/>
      <c r="V115" s="90"/>
      <c r="W115" s="90"/>
      <c r="X115" s="90"/>
      <c r="Y115" s="90"/>
      <c r="Z115" s="90"/>
      <c r="AA115" s="90"/>
      <c r="AB115" s="90"/>
      <c r="AC115" s="90"/>
      <c r="AD115" s="90"/>
      <c r="AE115" s="90"/>
      <c r="AF115" s="90"/>
      <c r="AG115" s="90"/>
      <c r="AH115" s="90"/>
      <c r="AI115" s="90"/>
      <c r="AJ115" s="90"/>
      <c r="AK115" s="90"/>
      <c r="AL115" s="90"/>
      <c r="AM115" s="90"/>
      <c r="AN115" s="90"/>
      <c r="AO115" s="90"/>
      <c r="AP115" s="90"/>
      <c r="AQ115" s="90"/>
      <c r="AR115" s="90"/>
      <c r="AS115" s="90"/>
      <c r="AT115" s="90"/>
      <c r="AU115" s="90"/>
      <c r="AV115" s="90"/>
      <c r="AW115" s="90"/>
      <c r="AX115" s="90"/>
      <c r="AY115" s="90"/>
      <c r="AZ115" s="90"/>
      <c r="BA115" s="90"/>
      <c r="BB115" s="90"/>
      <c r="BC115" s="90"/>
      <c r="BD115" s="90"/>
      <c r="BE115" s="90"/>
      <c r="BF115" s="90"/>
      <c r="BG115" s="90"/>
      <c r="BH115" s="90"/>
      <c r="BI115" s="90"/>
      <c r="BJ115" s="90"/>
      <c r="BK115" s="90"/>
      <c r="BL115" s="90"/>
      <c r="BM115" s="90"/>
      <c r="BN115" s="90"/>
      <c r="BO115" s="90"/>
      <c r="BP115" s="90"/>
      <c r="BQ115" s="90"/>
      <c r="BR115" s="90"/>
      <c r="BS115" s="90"/>
      <c r="BT115" s="90"/>
      <c r="BU115" s="90"/>
      <c r="BV115" s="90"/>
      <c r="BW115" s="90"/>
      <c r="BX115" s="90"/>
      <c r="BY115" s="90"/>
      <c r="BZ115" s="90"/>
      <c r="CA115" s="90"/>
      <c r="CB115" s="90"/>
      <c r="CC115" s="90"/>
      <c r="CD115" s="90"/>
      <c r="CE115" s="90"/>
      <c r="CF115" s="90"/>
      <c r="CG115" s="90"/>
      <c r="CH115" s="90"/>
      <c r="CI115" s="90"/>
      <c r="CJ115" s="90"/>
      <c r="CK115" s="90"/>
      <c r="CL115" s="90"/>
      <c r="CM115" s="90"/>
      <c r="CN115" s="90"/>
      <c r="CO115" s="90"/>
      <c r="CP115" s="90"/>
      <c r="CQ115" s="90"/>
      <c r="CR115" s="90"/>
      <c r="CS115" s="90"/>
      <c r="CT115" s="90"/>
      <c r="CU115" s="90"/>
      <c r="CV115" s="90"/>
      <c r="CW115" s="90"/>
      <c r="CX115" s="90"/>
      <c r="CY115" s="90"/>
      <c r="CZ115" s="90"/>
      <c r="DA115" s="90"/>
      <c r="DB115" s="90"/>
      <c r="DC115" s="90"/>
      <c r="DD115" s="90"/>
      <c r="DE115" s="90"/>
      <c r="DF115" s="90"/>
      <c r="DG115" s="90"/>
      <c r="DH115" s="90"/>
    </row>
    <row r="116" spans="1:112" s="145" customFormat="1" thickBot="1">
      <c r="A116" s="258"/>
      <c r="B116" s="70" t="s">
        <v>43</v>
      </c>
      <c r="C116" s="34" t="s">
        <v>77</v>
      </c>
      <c r="D116" s="138" t="s">
        <v>78</v>
      </c>
      <c r="E116" s="207"/>
      <c r="F116" s="208"/>
      <c r="G116" s="209"/>
      <c r="H116" s="141"/>
      <c r="I116" s="141"/>
      <c r="J116" s="210"/>
      <c r="K116" s="211"/>
      <c r="L116" s="208"/>
      <c r="M116" s="208"/>
      <c r="N116" s="208"/>
      <c r="O116" s="208"/>
      <c r="P116" s="208"/>
      <c r="Q116" s="208"/>
      <c r="R116" s="90"/>
      <c r="S116" s="90"/>
      <c r="T116" s="90"/>
      <c r="U116" s="90"/>
      <c r="V116" s="90"/>
      <c r="W116" s="90"/>
      <c r="X116" s="90"/>
      <c r="Y116" s="90"/>
      <c r="Z116" s="90"/>
      <c r="AA116" s="90"/>
      <c r="AB116" s="90"/>
      <c r="AC116" s="90"/>
      <c r="AD116" s="90"/>
      <c r="AE116" s="90"/>
      <c r="AF116" s="90"/>
      <c r="AG116" s="90"/>
      <c r="AH116" s="90"/>
      <c r="AI116" s="90"/>
      <c r="AJ116" s="90"/>
      <c r="AK116" s="90"/>
      <c r="AL116" s="90"/>
      <c r="AM116" s="90"/>
      <c r="AN116" s="90"/>
      <c r="AO116" s="90"/>
      <c r="AP116" s="90"/>
      <c r="AQ116" s="90"/>
      <c r="AR116" s="90"/>
      <c r="AS116" s="90"/>
      <c r="AT116" s="90"/>
      <c r="AU116" s="90"/>
      <c r="AV116" s="90"/>
      <c r="AW116" s="90"/>
      <c r="AX116" s="90"/>
      <c r="AY116" s="90"/>
      <c r="AZ116" s="90"/>
      <c r="BA116" s="90"/>
      <c r="BB116" s="90"/>
      <c r="BC116" s="90"/>
      <c r="BD116" s="90"/>
      <c r="BE116" s="90"/>
      <c r="BF116" s="90"/>
      <c r="BG116" s="90"/>
      <c r="BH116" s="90"/>
      <c r="BI116" s="90"/>
      <c r="BJ116" s="90"/>
      <c r="BK116" s="90"/>
      <c r="BL116" s="90"/>
      <c r="BM116" s="90"/>
      <c r="BN116" s="90"/>
      <c r="BO116" s="90"/>
      <c r="BP116" s="90"/>
      <c r="BQ116" s="90"/>
      <c r="BR116" s="90"/>
      <c r="BS116" s="90"/>
      <c r="BT116" s="90"/>
      <c r="BU116" s="90"/>
      <c r="BV116" s="90"/>
      <c r="BW116" s="90"/>
      <c r="BX116" s="90"/>
      <c r="BY116" s="90"/>
      <c r="BZ116" s="90"/>
      <c r="CA116" s="90"/>
      <c r="CB116" s="90"/>
      <c r="CC116" s="90"/>
      <c r="CD116" s="90"/>
      <c r="CE116" s="90"/>
      <c r="CF116" s="90"/>
      <c r="CG116" s="90"/>
      <c r="CH116" s="90"/>
      <c r="CI116" s="90"/>
      <c r="CJ116" s="90"/>
      <c r="CK116" s="90"/>
      <c r="CL116" s="90"/>
      <c r="CM116" s="90"/>
      <c r="CN116" s="90"/>
      <c r="CO116" s="90"/>
      <c r="CP116" s="90"/>
      <c r="CQ116" s="90"/>
      <c r="CR116" s="90"/>
      <c r="CS116" s="90"/>
      <c r="CT116" s="90"/>
      <c r="CU116" s="90"/>
      <c r="CV116" s="90"/>
      <c r="CW116" s="90"/>
      <c r="CX116" s="90"/>
      <c r="CY116" s="90"/>
      <c r="CZ116" s="90"/>
      <c r="DA116" s="90"/>
      <c r="DB116" s="90"/>
      <c r="DC116" s="90"/>
      <c r="DD116" s="90"/>
      <c r="DE116" s="90"/>
      <c r="DF116" s="90"/>
      <c r="DG116" s="90"/>
      <c r="DH116" s="90"/>
    </row>
    <row r="117" spans="1:112" s="145" customFormat="1" ht="172.5" thickBot="1">
      <c r="A117" s="258"/>
      <c r="B117" s="252" t="s">
        <v>209</v>
      </c>
      <c r="C117" s="250" t="s">
        <v>196</v>
      </c>
      <c r="D117" s="118" t="s">
        <v>210</v>
      </c>
      <c r="E117" s="79"/>
      <c r="F117" s="80"/>
      <c r="G117" s="81"/>
      <c r="H117" s="79"/>
      <c r="I117" s="83"/>
      <c r="J117" s="85"/>
      <c r="K117" s="295" t="str" cm="1">
        <f t="array" ref="K117">IF((AND(J117:J119=1)), "Fully Mapped", "Not/ Partially Mapped")</f>
        <v>Not/ Partially Mapped</v>
      </c>
      <c r="L117" s="295">
        <f>SUM('Workings out'!M5:M8)</f>
        <v>0</v>
      </c>
      <c r="M117" s="87"/>
      <c r="N117" s="87"/>
      <c r="O117" s="87"/>
      <c r="P117" s="83"/>
      <c r="Q117" s="200"/>
      <c r="R117" s="90"/>
      <c r="S117" s="90"/>
      <c r="T117" s="90"/>
      <c r="U117" s="90"/>
      <c r="V117" s="90"/>
      <c r="W117" s="90"/>
      <c r="X117" s="90"/>
      <c r="Y117" s="90"/>
      <c r="Z117" s="90"/>
      <c r="AA117" s="90"/>
      <c r="AB117" s="90"/>
      <c r="AC117" s="90"/>
      <c r="AD117" s="90"/>
      <c r="AE117" s="90"/>
      <c r="AF117" s="90"/>
      <c r="AG117" s="90"/>
      <c r="AH117" s="90"/>
      <c r="AI117" s="90"/>
      <c r="AJ117" s="90"/>
      <c r="AK117" s="90"/>
      <c r="AL117" s="90"/>
      <c r="AM117" s="90"/>
      <c r="AN117" s="90"/>
      <c r="AO117" s="90"/>
      <c r="AP117" s="90"/>
      <c r="AQ117" s="90"/>
      <c r="AR117" s="90"/>
      <c r="AS117" s="90"/>
      <c r="AT117" s="90"/>
      <c r="AU117" s="90"/>
      <c r="AV117" s="90"/>
      <c r="AW117" s="90"/>
      <c r="AX117" s="90"/>
      <c r="AY117" s="90"/>
      <c r="AZ117" s="90"/>
      <c r="BA117" s="90"/>
      <c r="BB117" s="90"/>
      <c r="BC117" s="90"/>
      <c r="BD117" s="90"/>
      <c r="BE117" s="90"/>
      <c r="BF117" s="90"/>
      <c r="BG117" s="90"/>
      <c r="BH117" s="90"/>
      <c r="BI117" s="90"/>
      <c r="BJ117" s="90"/>
      <c r="BK117" s="90"/>
      <c r="BL117" s="90"/>
      <c r="BM117" s="90"/>
      <c r="BN117" s="90"/>
      <c r="BO117" s="90"/>
      <c r="BP117" s="90"/>
      <c r="BQ117" s="90"/>
      <c r="BR117" s="90"/>
      <c r="BS117" s="90"/>
      <c r="BT117" s="90"/>
      <c r="BU117" s="90"/>
      <c r="BV117" s="90"/>
      <c r="BW117" s="90"/>
      <c r="BX117" s="90"/>
      <c r="BY117" s="90"/>
      <c r="BZ117" s="90"/>
      <c r="CA117" s="90"/>
      <c r="CB117" s="90"/>
      <c r="CC117" s="90"/>
      <c r="CD117" s="90"/>
      <c r="CE117" s="90"/>
      <c r="CF117" s="90"/>
      <c r="CG117" s="90"/>
      <c r="CH117" s="90"/>
      <c r="CI117" s="90"/>
      <c r="CJ117" s="90"/>
      <c r="CK117" s="90"/>
      <c r="CL117" s="90"/>
      <c r="CM117" s="90"/>
      <c r="CN117" s="90"/>
      <c r="CO117" s="90"/>
      <c r="CP117" s="90"/>
      <c r="CQ117" s="90"/>
      <c r="CR117" s="90"/>
      <c r="CS117" s="90"/>
      <c r="CT117" s="90"/>
      <c r="CU117" s="90"/>
      <c r="CV117" s="90"/>
      <c r="CW117" s="90"/>
      <c r="CX117" s="90"/>
      <c r="CY117" s="90"/>
      <c r="CZ117" s="90"/>
      <c r="DA117" s="90"/>
      <c r="DB117" s="90"/>
      <c r="DC117" s="90"/>
      <c r="DD117" s="90"/>
      <c r="DE117" s="90"/>
      <c r="DF117" s="90"/>
      <c r="DG117" s="90"/>
      <c r="DH117" s="90"/>
    </row>
    <row r="118" spans="1:112" s="145" customFormat="1" ht="43.5" thickBot="1">
      <c r="A118" s="258"/>
      <c r="B118" s="253"/>
      <c r="C118" s="251"/>
      <c r="D118" s="127" t="s">
        <v>211</v>
      </c>
      <c r="E118" s="154"/>
      <c r="F118" s="94"/>
      <c r="G118" s="95"/>
      <c r="H118" s="154"/>
      <c r="I118" s="83"/>
      <c r="J118" s="98"/>
      <c r="K118" s="273"/>
      <c r="L118" s="273"/>
      <c r="M118" s="99"/>
      <c r="N118" s="99"/>
      <c r="O118" s="99"/>
      <c r="P118" s="83"/>
      <c r="Q118" s="205"/>
      <c r="R118" s="90"/>
      <c r="S118" s="90"/>
      <c r="T118" s="90"/>
      <c r="U118" s="90"/>
      <c r="V118" s="90"/>
      <c r="W118" s="90"/>
      <c r="X118" s="90"/>
      <c r="Y118" s="90"/>
      <c r="Z118" s="90"/>
      <c r="AA118" s="90"/>
      <c r="AB118" s="90"/>
      <c r="AC118" s="90"/>
      <c r="AD118" s="90"/>
      <c r="AE118" s="90"/>
      <c r="AF118" s="90"/>
      <c r="AG118" s="90"/>
      <c r="AH118" s="90"/>
      <c r="AI118" s="90"/>
      <c r="AJ118" s="90"/>
      <c r="AK118" s="90"/>
      <c r="AL118" s="90"/>
      <c r="AM118" s="90"/>
      <c r="AN118" s="90"/>
      <c r="AO118" s="90"/>
      <c r="AP118" s="90"/>
      <c r="AQ118" s="90"/>
      <c r="AR118" s="90"/>
      <c r="AS118" s="90"/>
      <c r="AT118" s="90"/>
      <c r="AU118" s="90"/>
      <c r="AV118" s="90"/>
      <c r="AW118" s="90"/>
      <c r="AX118" s="90"/>
      <c r="AY118" s="90"/>
      <c r="AZ118" s="90"/>
      <c r="BA118" s="90"/>
      <c r="BB118" s="90"/>
      <c r="BC118" s="90"/>
      <c r="BD118" s="90"/>
      <c r="BE118" s="90"/>
      <c r="BF118" s="90"/>
      <c r="BG118" s="90"/>
      <c r="BH118" s="90"/>
      <c r="BI118" s="90"/>
      <c r="BJ118" s="90"/>
      <c r="BK118" s="90"/>
      <c r="BL118" s="90"/>
      <c r="BM118" s="90"/>
      <c r="BN118" s="90"/>
      <c r="BO118" s="90"/>
      <c r="BP118" s="90"/>
      <c r="BQ118" s="90"/>
      <c r="BR118" s="90"/>
      <c r="BS118" s="90"/>
      <c r="BT118" s="90"/>
      <c r="BU118" s="90"/>
      <c r="BV118" s="90"/>
      <c r="BW118" s="90"/>
      <c r="BX118" s="90"/>
      <c r="BY118" s="90"/>
      <c r="BZ118" s="90"/>
      <c r="CA118" s="90"/>
      <c r="CB118" s="90"/>
      <c r="CC118" s="90"/>
      <c r="CD118" s="90"/>
      <c r="CE118" s="90"/>
      <c r="CF118" s="90"/>
      <c r="CG118" s="90"/>
      <c r="CH118" s="90"/>
      <c r="CI118" s="90"/>
      <c r="CJ118" s="90"/>
      <c r="CK118" s="90"/>
      <c r="CL118" s="90"/>
      <c r="CM118" s="90"/>
      <c r="CN118" s="90"/>
      <c r="CO118" s="90"/>
      <c r="CP118" s="90"/>
      <c r="CQ118" s="90"/>
      <c r="CR118" s="90"/>
      <c r="CS118" s="90"/>
      <c r="CT118" s="90"/>
      <c r="CU118" s="90"/>
      <c r="CV118" s="90"/>
      <c r="CW118" s="90"/>
      <c r="CX118" s="90"/>
      <c r="CY118" s="90"/>
      <c r="CZ118" s="90"/>
      <c r="DA118" s="90"/>
      <c r="DB118" s="90"/>
      <c r="DC118" s="90"/>
      <c r="DD118" s="90"/>
      <c r="DE118" s="90"/>
      <c r="DF118" s="90"/>
      <c r="DG118" s="90"/>
      <c r="DH118" s="90"/>
    </row>
    <row r="119" spans="1:112" s="145" customFormat="1" thickBot="1">
      <c r="A119" s="258"/>
      <c r="B119" s="253"/>
      <c r="C119" s="251"/>
      <c r="D119" s="212" t="s">
        <v>212</v>
      </c>
      <c r="E119" s="155"/>
      <c r="F119" s="104"/>
      <c r="G119" s="105"/>
      <c r="H119" s="155"/>
      <c r="I119" s="83"/>
      <c r="J119" s="108"/>
      <c r="K119" s="296"/>
      <c r="L119" s="273"/>
      <c r="M119" s="109"/>
      <c r="N119" s="109"/>
      <c r="O119" s="109"/>
      <c r="P119" s="83"/>
      <c r="Q119" s="206"/>
      <c r="R119" s="90"/>
      <c r="S119" s="90"/>
      <c r="T119" s="90"/>
      <c r="U119" s="90"/>
      <c r="V119" s="90"/>
      <c r="W119" s="90"/>
      <c r="X119" s="90"/>
      <c r="Y119" s="90"/>
      <c r="Z119" s="90"/>
      <c r="AA119" s="90"/>
      <c r="AB119" s="90"/>
      <c r="AC119" s="90"/>
      <c r="AD119" s="90"/>
      <c r="AE119" s="90"/>
      <c r="AF119" s="90"/>
      <c r="AG119" s="90"/>
      <c r="AH119" s="90"/>
      <c r="AI119" s="90"/>
      <c r="AJ119" s="90"/>
      <c r="AK119" s="90"/>
      <c r="AL119" s="90"/>
      <c r="AM119" s="90"/>
      <c r="AN119" s="90"/>
      <c r="AO119" s="90"/>
      <c r="AP119" s="90"/>
      <c r="AQ119" s="90"/>
      <c r="AR119" s="90"/>
      <c r="AS119" s="90"/>
      <c r="AT119" s="90"/>
      <c r="AU119" s="90"/>
      <c r="AV119" s="90"/>
      <c r="AW119" s="90"/>
      <c r="AX119" s="90"/>
      <c r="AY119" s="90"/>
      <c r="AZ119" s="90"/>
      <c r="BA119" s="90"/>
      <c r="BB119" s="90"/>
      <c r="BC119" s="90"/>
      <c r="BD119" s="90"/>
      <c r="BE119" s="90"/>
      <c r="BF119" s="90"/>
      <c r="BG119" s="90"/>
      <c r="BH119" s="90"/>
      <c r="BI119" s="90"/>
      <c r="BJ119" s="90"/>
      <c r="BK119" s="90"/>
      <c r="BL119" s="90"/>
      <c r="BM119" s="90"/>
      <c r="BN119" s="90"/>
      <c r="BO119" s="90"/>
      <c r="BP119" s="90"/>
      <c r="BQ119" s="90"/>
      <c r="BR119" s="90"/>
      <c r="BS119" s="90"/>
      <c r="BT119" s="90"/>
      <c r="BU119" s="90"/>
      <c r="BV119" s="90"/>
      <c r="BW119" s="90"/>
      <c r="BX119" s="90"/>
      <c r="BY119" s="90"/>
      <c r="BZ119" s="90"/>
      <c r="CA119" s="90"/>
      <c r="CB119" s="90"/>
      <c r="CC119" s="90"/>
      <c r="CD119" s="90"/>
      <c r="CE119" s="90"/>
      <c r="CF119" s="90"/>
      <c r="CG119" s="90"/>
      <c r="CH119" s="90"/>
      <c r="CI119" s="90"/>
      <c r="CJ119" s="90"/>
      <c r="CK119" s="90"/>
      <c r="CL119" s="90"/>
      <c r="CM119" s="90"/>
      <c r="CN119" s="90"/>
      <c r="CO119" s="90"/>
      <c r="CP119" s="90"/>
      <c r="CQ119" s="90"/>
      <c r="CR119" s="90"/>
      <c r="CS119" s="90"/>
      <c r="CT119" s="90"/>
      <c r="CU119" s="90"/>
      <c r="CV119" s="90"/>
      <c r="CW119" s="90"/>
      <c r="CX119" s="90"/>
      <c r="CY119" s="90"/>
      <c r="CZ119" s="90"/>
      <c r="DA119" s="90"/>
      <c r="DB119" s="90"/>
      <c r="DC119" s="90"/>
      <c r="DD119" s="90"/>
      <c r="DE119" s="90"/>
      <c r="DF119" s="90"/>
      <c r="DG119" s="90"/>
      <c r="DH119" s="90"/>
    </row>
    <row r="120" spans="1:112" s="145" customFormat="1" ht="65.099999999999994" thickBot="1">
      <c r="A120" s="258"/>
      <c r="B120" s="25" t="s">
        <v>213</v>
      </c>
      <c r="C120" s="61" t="s">
        <v>214</v>
      </c>
      <c r="D120" s="166" t="s">
        <v>215</v>
      </c>
      <c r="E120" s="167"/>
      <c r="F120" s="168"/>
      <c r="G120" s="169"/>
      <c r="H120" s="167"/>
      <c r="I120" s="83"/>
      <c r="J120" s="172"/>
      <c r="K120" s="172" t="str" cm="1">
        <f t="array" ref="K120">IF((AND(J120:J120=1)), "Fully Mapped", "Not/ Partially Mapped")</f>
        <v>Not/ Partially Mapped</v>
      </c>
      <c r="L120" s="273"/>
      <c r="M120" s="173"/>
      <c r="N120" s="173"/>
      <c r="O120" s="173"/>
      <c r="P120" s="83"/>
      <c r="Q120" s="213"/>
      <c r="R120" s="90"/>
      <c r="S120" s="90"/>
      <c r="T120" s="90"/>
      <c r="U120" s="90"/>
      <c r="V120" s="90"/>
      <c r="W120" s="90"/>
      <c r="X120" s="90"/>
      <c r="Y120" s="90"/>
      <c r="Z120" s="90"/>
      <c r="AA120" s="90"/>
      <c r="AB120" s="90"/>
      <c r="AC120" s="90"/>
      <c r="AD120" s="90"/>
      <c r="AE120" s="90"/>
      <c r="AF120" s="90"/>
      <c r="AG120" s="90"/>
      <c r="AH120" s="90"/>
      <c r="AI120" s="90"/>
      <c r="AJ120" s="90"/>
      <c r="AK120" s="90"/>
      <c r="AL120" s="90"/>
      <c r="AM120" s="90"/>
      <c r="AN120" s="90"/>
      <c r="AO120" s="90"/>
      <c r="AP120" s="90"/>
      <c r="AQ120" s="90"/>
      <c r="AR120" s="90"/>
      <c r="AS120" s="90"/>
      <c r="AT120" s="90"/>
      <c r="AU120" s="90"/>
      <c r="AV120" s="90"/>
      <c r="AW120" s="90"/>
      <c r="AX120" s="90"/>
      <c r="AY120" s="90"/>
      <c r="AZ120" s="90"/>
      <c r="BA120" s="90"/>
      <c r="BB120" s="90"/>
      <c r="BC120" s="90"/>
      <c r="BD120" s="90"/>
      <c r="BE120" s="90"/>
      <c r="BF120" s="90"/>
      <c r="BG120" s="90"/>
      <c r="BH120" s="90"/>
      <c r="BI120" s="90"/>
      <c r="BJ120" s="90"/>
      <c r="BK120" s="90"/>
      <c r="BL120" s="90"/>
      <c r="BM120" s="90"/>
      <c r="BN120" s="90"/>
      <c r="BO120" s="90"/>
      <c r="BP120" s="90"/>
      <c r="BQ120" s="90"/>
      <c r="BR120" s="90"/>
      <c r="BS120" s="90"/>
      <c r="BT120" s="90"/>
      <c r="BU120" s="90"/>
      <c r="BV120" s="90"/>
      <c r="BW120" s="90"/>
      <c r="BX120" s="90"/>
      <c r="BY120" s="90"/>
      <c r="BZ120" s="90"/>
      <c r="CA120" s="90"/>
      <c r="CB120" s="90"/>
      <c r="CC120" s="90"/>
      <c r="CD120" s="90"/>
      <c r="CE120" s="90"/>
      <c r="CF120" s="90"/>
      <c r="CG120" s="90"/>
      <c r="CH120" s="90"/>
      <c r="CI120" s="90"/>
      <c r="CJ120" s="90"/>
      <c r="CK120" s="90"/>
      <c r="CL120" s="90"/>
      <c r="CM120" s="90"/>
      <c r="CN120" s="90"/>
      <c r="CO120" s="90"/>
      <c r="CP120" s="90"/>
      <c r="CQ120" s="90"/>
      <c r="CR120" s="90"/>
      <c r="CS120" s="90"/>
      <c r="CT120" s="90"/>
      <c r="CU120" s="90"/>
      <c r="CV120" s="90"/>
      <c r="CW120" s="90"/>
      <c r="CX120" s="90"/>
      <c r="CY120" s="90"/>
      <c r="CZ120" s="90"/>
      <c r="DA120" s="90"/>
      <c r="DB120" s="90"/>
      <c r="DC120" s="90"/>
      <c r="DD120" s="90"/>
      <c r="DE120" s="90"/>
      <c r="DF120" s="90"/>
      <c r="DG120" s="90"/>
      <c r="DH120" s="90"/>
    </row>
    <row r="121" spans="1:112" s="145" customFormat="1" thickBot="1">
      <c r="A121" s="248" t="s">
        <v>216</v>
      </c>
      <c r="B121" s="62" t="s">
        <v>43</v>
      </c>
      <c r="C121" s="34" t="s">
        <v>92</v>
      </c>
      <c r="D121" s="138" t="s">
        <v>93</v>
      </c>
      <c r="E121" s="214"/>
      <c r="F121" s="215"/>
      <c r="G121" s="216"/>
      <c r="H121" s="139"/>
      <c r="I121" s="141"/>
      <c r="J121" s="217"/>
      <c r="K121" s="218"/>
      <c r="L121" s="215"/>
      <c r="M121" s="215"/>
      <c r="N121" s="215"/>
      <c r="O121" s="215"/>
      <c r="P121" s="208"/>
      <c r="Q121" s="219"/>
      <c r="R121" s="90"/>
      <c r="S121" s="90"/>
      <c r="T121" s="90"/>
      <c r="U121" s="90"/>
      <c r="V121" s="90"/>
      <c r="W121" s="90"/>
      <c r="X121" s="90"/>
      <c r="Y121" s="90"/>
      <c r="Z121" s="90"/>
      <c r="AA121" s="90"/>
      <c r="AB121" s="90"/>
      <c r="AC121" s="90"/>
      <c r="AD121" s="90"/>
      <c r="AE121" s="90"/>
      <c r="AF121" s="90"/>
      <c r="AG121" s="90"/>
      <c r="AH121" s="90"/>
      <c r="AI121" s="90"/>
      <c r="AJ121" s="90"/>
      <c r="AK121" s="90"/>
      <c r="AL121" s="90"/>
      <c r="AM121" s="90"/>
      <c r="AN121" s="90"/>
      <c r="AO121" s="90"/>
      <c r="AP121" s="90"/>
      <c r="AQ121" s="90"/>
      <c r="AR121" s="90"/>
      <c r="AS121" s="90"/>
      <c r="AT121" s="90"/>
      <c r="AU121" s="90"/>
      <c r="AV121" s="90"/>
      <c r="AW121" s="90"/>
      <c r="AX121" s="90"/>
      <c r="AY121" s="90"/>
      <c r="AZ121" s="90"/>
      <c r="BA121" s="90"/>
      <c r="BB121" s="90"/>
      <c r="BC121" s="90"/>
      <c r="BD121" s="90"/>
      <c r="BE121" s="90"/>
      <c r="BF121" s="90"/>
      <c r="BG121" s="90"/>
      <c r="BH121" s="90"/>
      <c r="BI121" s="90"/>
      <c r="BJ121" s="90"/>
      <c r="BK121" s="90"/>
      <c r="BL121" s="90"/>
      <c r="BM121" s="90"/>
      <c r="BN121" s="90"/>
      <c r="BO121" s="90"/>
      <c r="BP121" s="90"/>
      <c r="BQ121" s="90"/>
      <c r="BR121" s="90"/>
      <c r="BS121" s="90"/>
      <c r="BT121" s="90"/>
      <c r="BU121" s="90"/>
      <c r="BV121" s="90"/>
      <c r="BW121" s="90"/>
      <c r="BX121" s="90"/>
      <c r="BY121" s="90"/>
      <c r="BZ121" s="90"/>
      <c r="CA121" s="90"/>
      <c r="CB121" s="90"/>
      <c r="CC121" s="90"/>
      <c r="CD121" s="90"/>
      <c r="CE121" s="90"/>
      <c r="CF121" s="90"/>
      <c r="CG121" s="90"/>
      <c r="CH121" s="90"/>
      <c r="CI121" s="90"/>
      <c r="CJ121" s="90"/>
      <c r="CK121" s="90"/>
      <c r="CL121" s="90"/>
      <c r="CM121" s="90"/>
      <c r="CN121" s="90"/>
      <c r="CO121" s="90"/>
      <c r="CP121" s="90"/>
      <c r="CQ121" s="90"/>
      <c r="CR121" s="90"/>
      <c r="CS121" s="90"/>
      <c r="CT121" s="90"/>
      <c r="CU121" s="90"/>
      <c r="CV121" s="90"/>
      <c r="CW121" s="90"/>
      <c r="CX121" s="90"/>
      <c r="CY121" s="90"/>
      <c r="CZ121" s="90"/>
      <c r="DA121" s="90"/>
      <c r="DB121" s="90"/>
      <c r="DC121" s="90"/>
      <c r="DD121" s="90"/>
      <c r="DE121" s="90"/>
      <c r="DF121" s="90"/>
      <c r="DG121" s="90"/>
      <c r="DH121" s="90"/>
    </row>
    <row r="122" spans="1:112" s="145" customFormat="1" thickBot="1">
      <c r="A122" s="249"/>
      <c r="B122" s="252" t="s">
        <v>217</v>
      </c>
      <c r="C122" s="250" t="s">
        <v>218</v>
      </c>
      <c r="D122" s="118" t="s">
        <v>219</v>
      </c>
      <c r="E122" s="146"/>
      <c r="F122" s="147"/>
      <c r="G122" s="148"/>
      <c r="H122" s="146"/>
      <c r="I122" s="83"/>
      <c r="J122" s="86"/>
      <c r="K122" s="244" t="str" cm="1">
        <f t="array" ref="K122">IF((AND(J122:J124=1)), "Fully Mapped", "Not/ Partially Mapped")</f>
        <v>Not/ Partially Mapped</v>
      </c>
      <c r="L122" s="273">
        <f>SUM('Workings out'!N5:N12)</f>
        <v>0</v>
      </c>
      <c r="M122" s="151"/>
      <c r="N122" s="151"/>
      <c r="O122" s="151"/>
      <c r="P122" s="83"/>
      <c r="Q122" s="220"/>
      <c r="R122" s="90"/>
      <c r="S122" s="90"/>
      <c r="T122" s="90"/>
      <c r="U122" s="90"/>
      <c r="V122" s="90"/>
      <c r="W122" s="90"/>
      <c r="X122" s="90"/>
      <c r="Y122" s="90"/>
      <c r="Z122" s="90"/>
      <c r="AA122" s="90"/>
      <c r="AB122" s="90"/>
      <c r="AC122" s="90"/>
      <c r="AD122" s="90"/>
      <c r="AE122" s="90"/>
      <c r="AF122" s="90"/>
      <c r="AG122" s="90"/>
      <c r="AH122" s="90"/>
      <c r="AI122" s="90"/>
      <c r="AJ122" s="90"/>
      <c r="AK122" s="90"/>
      <c r="AL122" s="90"/>
      <c r="AM122" s="90"/>
      <c r="AN122" s="90"/>
      <c r="AO122" s="90"/>
      <c r="AP122" s="90"/>
      <c r="AQ122" s="90"/>
      <c r="AR122" s="90"/>
      <c r="AS122" s="90"/>
      <c r="AT122" s="90"/>
      <c r="AU122" s="90"/>
      <c r="AV122" s="90"/>
      <c r="AW122" s="90"/>
      <c r="AX122" s="90"/>
      <c r="AY122" s="90"/>
      <c r="AZ122" s="90"/>
      <c r="BA122" s="90"/>
      <c r="BB122" s="90"/>
      <c r="BC122" s="90"/>
      <c r="BD122" s="90"/>
      <c r="BE122" s="90"/>
      <c r="BF122" s="90"/>
      <c r="BG122" s="90"/>
      <c r="BH122" s="90"/>
      <c r="BI122" s="90"/>
      <c r="BJ122" s="90"/>
      <c r="BK122" s="90"/>
      <c r="BL122" s="90"/>
      <c r="BM122" s="90"/>
      <c r="BN122" s="90"/>
      <c r="BO122" s="90"/>
      <c r="BP122" s="90"/>
      <c r="BQ122" s="90"/>
      <c r="BR122" s="90"/>
      <c r="BS122" s="90"/>
      <c r="BT122" s="90"/>
      <c r="BU122" s="90"/>
      <c r="BV122" s="90"/>
      <c r="BW122" s="90"/>
      <c r="BX122" s="90"/>
      <c r="BY122" s="90"/>
      <c r="BZ122" s="90"/>
      <c r="CA122" s="90"/>
      <c r="CB122" s="90"/>
      <c r="CC122" s="90"/>
      <c r="CD122" s="90"/>
      <c r="CE122" s="90"/>
      <c r="CF122" s="90"/>
      <c r="CG122" s="90"/>
      <c r="CH122" s="90"/>
      <c r="CI122" s="90"/>
      <c r="CJ122" s="90"/>
      <c r="CK122" s="90"/>
      <c r="CL122" s="90"/>
      <c r="CM122" s="90"/>
      <c r="CN122" s="90"/>
      <c r="CO122" s="90"/>
      <c r="CP122" s="90"/>
      <c r="CQ122" s="90"/>
      <c r="CR122" s="90"/>
      <c r="CS122" s="90"/>
      <c r="CT122" s="90"/>
      <c r="CU122" s="90"/>
      <c r="CV122" s="90"/>
      <c r="CW122" s="90"/>
      <c r="CX122" s="90"/>
      <c r="CY122" s="90"/>
      <c r="CZ122" s="90"/>
      <c r="DA122" s="90"/>
      <c r="DB122" s="90"/>
      <c r="DC122" s="90"/>
      <c r="DD122" s="90"/>
      <c r="DE122" s="90"/>
      <c r="DF122" s="90"/>
      <c r="DG122" s="90"/>
      <c r="DH122" s="90"/>
    </row>
    <row r="123" spans="1:112" s="145" customFormat="1" thickBot="1">
      <c r="A123" s="249"/>
      <c r="B123" s="253"/>
      <c r="C123" s="251"/>
      <c r="D123" s="127" t="s">
        <v>220</v>
      </c>
      <c r="E123" s="154"/>
      <c r="F123" s="94"/>
      <c r="G123" s="95"/>
      <c r="H123" s="154"/>
      <c r="I123" s="83"/>
      <c r="J123" s="98"/>
      <c r="K123" s="245"/>
      <c r="L123" s="273"/>
      <c r="M123" s="99"/>
      <c r="N123" s="99"/>
      <c r="O123" s="99"/>
      <c r="P123" s="83"/>
      <c r="Q123" s="205"/>
      <c r="R123" s="90"/>
      <c r="S123" s="90"/>
      <c r="T123" s="90"/>
      <c r="U123" s="90"/>
      <c r="V123" s="90"/>
      <c r="W123" s="90"/>
      <c r="X123" s="90"/>
      <c r="Y123" s="90"/>
      <c r="Z123" s="90"/>
      <c r="AA123" s="90"/>
      <c r="AB123" s="90"/>
      <c r="AC123" s="90"/>
      <c r="AD123" s="90"/>
      <c r="AE123" s="90"/>
      <c r="AF123" s="90"/>
      <c r="AG123" s="90"/>
      <c r="AH123" s="90"/>
      <c r="AI123" s="90"/>
      <c r="AJ123" s="90"/>
      <c r="AK123" s="90"/>
      <c r="AL123" s="90"/>
      <c r="AM123" s="90"/>
      <c r="AN123" s="90"/>
      <c r="AO123" s="90"/>
      <c r="AP123" s="90"/>
      <c r="AQ123" s="90"/>
      <c r="AR123" s="90"/>
      <c r="AS123" s="90"/>
      <c r="AT123" s="90"/>
      <c r="AU123" s="90"/>
      <c r="AV123" s="90"/>
      <c r="AW123" s="90"/>
      <c r="AX123" s="90"/>
      <c r="AY123" s="90"/>
      <c r="AZ123" s="90"/>
      <c r="BA123" s="90"/>
      <c r="BB123" s="90"/>
      <c r="BC123" s="90"/>
      <c r="BD123" s="90"/>
      <c r="BE123" s="90"/>
      <c r="BF123" s="90"/>
      <c r="BG123" s="90"/>
      <c r="BH123" s="90"/>
      <c r="BI123" s="90"/>
      <c r="BJ123" s="90"/>
      <c r="BK123" s="90"/>
      <c r="BL123" s="90"/>
      <c r="BM123" s="90"/>
      <c r="BN123" s="90"/>
      <c r="BO123" s="90"/>
      <c r="BP123" s="90"/>
      <c r="BQ123" s="90"/>
      <c r="BR123" s="90"/>
      <c r="BS123" s="90"/>
      <c r="BT123" s="90"/>
      <c r="BU123" s="90"/>
      <c r="BV123" s="90"/>
      <c r="BW123" s="90"/>
      <c r="BX123" s="90"/>
      <c r="BY123" s="90"/>
      <c r="BZ123" s="90"/>
      <c r="CA123" s="90"/>
      <c r="CB123" s="90"/>
      <c r="CC123" s="90"/>
      <c r="CD123" s="90"/>
      <c r="CE123" s="90"/>
      <c r="CF123" s="90"/>
      <c r="CG123" s="90"/>
      <c r="CH123" s="90"/>
      <c r="CI123" s="90"/>
      <c r="CJ123" s="90"/>
      <c r="CK123" s="90"/>
      <c r="CL123" s="90"/>
      <c r="CM123" s="90"/>
      <c r="CN123" s="90"/>
      <c r="CO123" s="90"/>
      <c r="CP123" s="90"/>
      <c r="CQ123" s="90"/>
      <c r="CR123" s="90"/>
      <c r="CS123" s="90"/>
      <c r="CT123" s="90"/>
      <c r="CU123" s="90"/>
      <c r="CV123" s="90"/>
      <c r="CW123" s="90"/>
      <c r="CX123" s="90"/>
      <c r="CY123" s="90"/>
      <c r="CZ123" s="90"/>
      <c r="DA123" s="90"/>
      <c r="DB123" s="90"/>
      <c r="DC123" s="90"/>
      <c r="DD123" s="90"/>
      <c r="DE123" s="90"/>
      <c r="DF123" s="90"/>
      <c r="DG123" s="90"/>
      <c r="DH123" s="90"/>
    </row>
    <row r="124" spans="1:112" s="145" customFormat="1" thickBot="1">
      <c r="A124" s="249"/>
      <c r="B124" s="253"/>
      <c r="C124" s="251"/>
      <c r="D124" s="212" t="s">
        <v>221</v>
      </c>
      <c r="E124" s="181"/>
      <c r="F124" s="130"/>
      <c r="G124" s="131"/>
      <c r="H124" s="181"/>
      <c r="I124" s="83"/>
      <c r="J124" s="134"/>
      <c r="K124" s="247"/>
      <c r="L124" s="273"/>
      <c r="M124" s="135"/>
      <c r="N124" s="135"/>
      <c r="O124" s="135"/>
      <c r="P124" s="83"/>
      <c r="Q124" s="221"/>
      <c r="R124" s="90"/>
      <c r="S124" s="90"/>
      <c r="T124" s="90"/>
      <c r="U124" s="90"/>
      <c r="V124" s="90"/>
      <c r="W124" s="90"/>
      <c r="X124" s="90"/>
      <c r="Y124" s="90"/>
      <c r="Z124" s="90"/>
      <c r="AA124" s="90"/>
      <c r="AB124" s="90"/>
      <c r="AC124" s="90"/>
      <c r="AD124" s="90"/>
      <c r="AE124" s="90"/>
      <c r="AF124" s="90"/>
      <c r="AG124" s="90"/>
      <c r="AH124" s="90"/>
      <c r="AI124" s="90"/>
      <c r="AJ124" s="90"/>
      <c r="AK124" s="90"/>
      <c r="AL124" s="90"/>
      <c r="AM124" s="90"/>
      <c r="AN124" s="90"/>
      <c r="AO124" s="90"/>
      <c r="AP124" s="90"/>
      <c r="AQ124" s="90"/>
      <c r="AR124" s="90"/>
      <c r="AS124" s="90"/>
      <c r="AT124" s="90"/>
      <c r="AU124" s="90"/>
      <c r="AV124" s="90"/>
      <c r="AW124" s="90"/>
      <c r="AX124" s="90"/>
      <c r="AY124" s="90"/>
      <c r="AZ124" s="90"/>
      <c r="BA124" s="90"/>
      <c r="BB124" s="90"/>
      <c r="BC124" s="90"/>
      <c r="BD124" s="90"/>
      <c r="BE124" s="90"/>
      <c r="BF124" s="90"/>
      <c r="BG124" s="90"/>
      <c r="BH124" s="90"/>
      <c r="BI124" s="90"/>
      <c r="BJ124" s="90"/>
      <c r="BK124" s="90"/>
      <c r="BL124" s="90"/>
      <c r="BM124" s="90"/>
      <c r="BN124" s="90"/>
      <c r="BO124" s="90"/>
      <c r="BP124" s="90"/>
      <c r="BQ124" s="90"/>
      <c r="BR124" s="90"/>
      <c r="BS124" s="90"/>
      <c r="BT124" s="90"/>
      <c r="BU124" s="90"/>
      <c r="BV124" s="90"/>
      <c r="BW124" s="90"/>
      <c r="BX124" s="90"/>
      <c r="BY124" s="90"/>
      <c r="BZ124" s="90"/>
      <c r="CA124" s="90"/>
      <c r="CB124" s="90"/>
      <c r="CC124" s="90"/>
      <c r="CD124" s="90"/>
      <c r="CE124" s="90"/>
      <c r="CF124" s="90"/>
      <c r="CG124" s="90"/>
      <c r="CH124" s="90"/>
      <c r="CI124" s="90"/>
      <c r="CJ124" s="90"/>
      <c r="CK124" s="90"/>
      <c r="CL124" s="90"/>
      <c r="CM124" s="90"/>
      <c r="CN124" s="90"/>
      <c r="CO124" s="90"/>
      <c r="CP124" s="90"/>
      <c r="CQ124" s="90"/>
      <c r="CR124" s="90"/>
      <c r="CS124" s="90"/>
      <c r="CT124" s="90"/>
      <c r="CU124" s="90"/>
      <c r="CV124" s="90"/>
      <c r="CW124" s="90"/>
      <c r="CX124" s="90"/>
      <c r="CY124" s="90"/>
      <c r="CZ124" s="90"/>
      <c r="DA124" s="90"/>
      <c r="DB124" s="90"/>
      <c r="DC124" s="90"/>
      <c r="DD124" s="90"/>
      <c r="DE124" s="90"/>
      <c r="DF124" s="90"/>
      <c r="DG124" s="90"/>
      <c r="DH124" s="90"/>
    </row>
    <row r="125" spans="1:112" s="145" customFormat="1" thickBot="1">
      <c r="A125" s="249"/>
      <c r="B125" s="291" t="s">
        <v>222</v>
      </c>
      <c r="C125" s="262" t="s">
        <v>223</v>
      </c>
      <c r="D125" s="118" t="s">
        <v>224</v>
      </c>
      <c r="E125" s="79"/>
      <c r="F125" s="80"/>
      <c r="G125" s="81"/>
      <c r="H125" s="79"/>
      <c r="I125" s="83"/>
      <c r="J125" s="85"/>
      <c r="K125" s="254" t="str" cm="1">
        <f t="array" ref="K125">IF((AND(J125:J127=1)), "Fully Mapped", "Not/ Partially Mapped")</f>
        <v>Not/ Partially Mapped</v>
      </c>
      <c r="L125" s="273"/>
      <c r="M125" s="87"/>
      <c r="N125" s="87"/>
      <c r="O125" s="87"/>
      <c r="P125" s="83"/>
      <c r="Q125" s="200"/>
      <c r="R125" s="90"/>
      <c r="S125" s="90"/>
      <c r="T125" s="90"/>
      <c r="U125" s="90"/>
      <c r="V125" s="90"/>
      <c r="W125" s="90"/>
      <c r="X125" s="90"/>
      <c r="Y125" s="90"/>
      <c r="Z125" s="90"/>
      <c r="AA125" s="90"/>
      <c r="AB125" s="90"/>
      <c r="AC125" s="90"/>
      <c r="AD125" s="90"/>
      <c r="AE125" s="90"/>
      <c r="AF125" s="90"/>
      <c r="AG125" s="90"/>
      <c r="AH125" s="90"/>
      <c r="AI125" s="90"/>
      <c r="AJ125" s="90"/>
      <c r="AK125" s="90"/>
      <c r="AL125" s="90"/>
      <c r="AM125" s="90"/>
      <c r="AN125" s="90"/>
      <c r="AO125" s="90"/>
      <c r="AP125" s="90"/>
      <c r="AQ125" s="90"/>
      <c r="AR125" s="90"/>
      <c r="AS125" s="90"/>
      <c r="AT125" s="90"/>
      <c r="AU125" s="90"/>
      <c r="AV125" s="90"/>
      <c r="AW125" s="90"/>
      <c r="AX125" s="90"/>
      <c r="AY125" s="90"/>
      <c r="AZ125" s="90"/>
      <c r="BA125" s="90"/>
      <c r="BB125" s="90"/>
      <c r="BC125" s="90"/>
      <c r="BD125" s="90"/>
      <c r="BE125" s="90"/>
      <c r="BF125" s="90"/>
      <c r="BG125" s="90"/>
      <c r="BH125" s="90"/>
      <c r="BI125" s="90"/>
      <c r="BJ125" s="90"/>
      <c r="BK125" s="90"/>
      <c r="BL125" s="90"/>
      <c r="BM125" s="90"/>
      <c r="BN125" s="90"/>
      <c r="BO125" s="90"/>
      <c r="BP125" s="90"/>
      <c r="BQ125" s="90"/>
      <c r="BR125" s="90"/>
      <c r="BS125" s="90"/>
      <c r="BT125" s="90"/>
      <c r="BU125" s="90"/>
      <c r="BV125" s="90"/>
      <c r="BW125" s="90"/>
      <c r="BX125" s="90"/>
      <c r="BY125" s="90"/>
      <c r="BZ125" s="90"/>
      <c r="CA125" s="90"/>
      <c r="CB125" s="90"/>
      <c r="CC125" s="90"/>
      <c r="CD125" s="90"/>
      <c r="CE125" s="90"/>
      <c r="CF125" s="90"/>
      <c r="CG125" s="90"/>
      <c r="CH125" s="90"/>
      <c r="CI125" s="90"/>
      <c r="CJ125" s="90"/>
      <c r="CK125" s="90"/>
      <c r="CL125" s="90"/>
      <c r="CM125" s="90"/>
      <c r="CN125" s="90"/>
      <c r="CO125" s="90"/>
      <c r="CP125" s="90"/>
      <c r="CQ125" s="90"/>
      <c r="CR125" s="90"/>
      <c r="CS125" s="90"/>
      <c r="CT125" s="90"/>
      <c r="CU125" s="90"/>
      <c r="CV125" s="90"/>
      <c r="CW125" s="90"/>
      <c r="CX125" s="90"/>
      <c r="CY125" s="90"/>
      <c r="CZ125" s="90"/>
      <c r="DA125" s="90"/>
      <c r="DB125" s="90"/>
      <c r="DC125" s="90"/>
      <c r="DD125" s="90"/>
      <c r="DE125" s="90"/>
      <c r="DF125" s="90"/>
      <c r="DG125" s="90"/>
      <c r="DH125" s="90"/>
    </row>
    <row r="126" spans="1:112" s="91" customFormat="1" thickBot="1">
      <c r="A126" s="249"/>
      <c r="B126" s="292"/>
      <c r="C126" s="255"/>
      <c r="D126" s="127" t="s">
        <v>225</v>
      </c>
      <c r="E126" s="154"/>
      <c r="F126" s="94"/>
      <c r="G126" s="95"/>
      <c r="H126" s="154"/>
      <c r="I126" s="83"/>
      <c r="J126" s="98"/>
      <c r="K126" s="245"/>
      <c r="L126" s="273"/>
      <c r="M126" s="99"/>
      <c r="N126" s="99"/>
      <c r="O126" s="99"/>
      <c r="P126" s="83"/>
      <c r="Q126" s="205"/>
      <c r="R126" s="90"/>
      <c r="S126" s="90"/>
      <c r="T126" s="90"/>
      <c r="U126" s="90"/>
      <c r="V126" s="90"/>
      <c r="W126" s="90"/>
      <c r="X126" s="90"/>
      <c r="Y126" s="90"/>
      <c r="Z126" s="90"/>
      <c r="AA126" s="90"/>
      <c r="AB126" s="90"/>
      <c r="AC126" s="90"/>
      <c r="AD126" s="90"/>
      <c r="AE126" s="90"/>
      <c r="AF126" s="90"/>
      <c r="AG126" s="90"/>
      <c r="AH126" s="90"/>
      <c r="AI126" s="90"/>
      <c r="AJ126" s="90"/>
      <c r="AK126" s="90"/>
      <c r="AL126" s="90"/>
      <c r="AM126" s="90"/>
      <c r="AN126" s="90"/>
      <c r="AO126" s="90"/>
      <c r="AP126" s="90"/>
      <c r="AQ126" s="90"/>
      <c r="AR126" s="90"/>
      <c r="AS126" s="90"/>
      <c r="AT126" s="90"/>
      <c r="AU126" s="90"/>
      <c r="AV126" s="90"/>
      <c r="AW126" s="90"/>
      <c r="AX126" s="90"/>
      <c r="AY126" s="90"/>
      <c r="AZ126" s="90"/>
      <c r="BA126" s="90"/>
      <c r="BB126" s="90"/>
      <c r="BC126" s="90"/>
      <c r="BD126" s="90"/>
      <c r="BE126" s="90"/>
      <c r="BF126" s="90"/>
      <c r="BG126" s="90"/>
      <c r="BH126" s="90"/>
      <c r="BI126" s="90"/>
      <c r="BJ126" s="90"/>
      <c r="BK126" s="90"/>
      <c r="BL126" s="90"/>
      <c r="BM126" s="90"/>
      <c r="BN126" s="90"/>
      <c r="BO126" s="90"/>
      <c r="BP126" s="90"/>
      <c r="BQ126" s="90"/>
      <c r="BR126" s="90"/>
      <c r="BS126" s="90"/>
      <c r="BT126" s="90"/>
      <c r="BU126" s="90"/>
      <c r="BV126" s="90"/>
      <c r="BW126" s="90"/>
      <c r="BX126" s="90"/>
      <c r="BY126" s="90"/>
      <c r="BZ126" s="90"/>
      <c r="CA126" s="90"/>
      <c r="CB126" s="90"/>
      <c r="CC126" s="90"/>
      <c r="CD126" s="90"/>
      <c r="CE126" s="90"/>
      <c r="CF126" s="90"/>
      <c r="CG126" s="90"/>
      <c r="CH126" s="90"/>
      <c r="CI126" s="90"/>
      <c r="CJ126" s="90"/>
      <c r="CK126" s="90"/>
      <c r="CL126" s="90"/>
      <c r="CM126" s="90"/>
      <c r="CN126" s="90"/>
      <c r="CO126" s="90"/>
      <c r="CP126" s="90"/>
      <c r="CQ126" s="90"/>
      <c r="CR126" s="90"/>
      <c r="CS126" s="90"/>
      <c r="CT126" s="90"/>
      <c r="CU126" s="90"/>
      <c r="CV126" s="90"/>
      <c r="CW126" s="90"/>
      <c r="CX126" s="90"/>
      <c r="CY126" s="90"/>
      <c r="CZ126" s="90"/>
      <c r="DA126" s="90"/>
      <c r="DB126" s="90"/>
      <c r="DC126" s="90"/>
      <c r="DD126" s="90"/>
      <c r="DE126" s="90"/>
      <c r="DF126" s="90"/>
      <c r="DG126" s="90"/>
      <c r="DH126" s="90"/>
    </row>
    <row r="127" spans="1:112" s="91" customFormat="1" ht="43.5" thickBot="1">
      <c r="A127" s="249"/>
      <c r="B127" s="293"/>
      <c r="C127" s="256"/>
      <c r="D127" s="119" t="s">
        <v>226</v>
      </c>
      <c r="E127" s="222"/>
      <c r="F127" s="104"/>
      <c r="G127" s="105"/>
      <c r="H127" s="155"/>
      <c r="I127" s="83"/>
      <c r="J127" s="108"/>
      <c r="K127" s="246"/>
      <c r="L127" s="273"/>
      <c r="M127" s="109"/>
      <c r="N127" s="109"/>
      <c r="O127" s="109"/>
      <c r="P127" s="83"/>
      <c r="Q127" s="206"/>
      <c r="R127" s="90"/>
      <c r="S127" s="90"/>
      <c r="T127" s="90"/>
      <c r="U127" s="90"/>
      <c r="V127" s="90"/>
      <c r="W127" s="90"/>
      <c r="X127" s="90"/>
      <c r="Y127" s="90"/>
      <c r="Z127" s="90"/>
      <c r="AA127" s="90"/>
      <c r="AB127" s="90"/>
      <c r="AC127" s="90"/>
      <c r="AD127" s="90"/>
      <c r="AE127" s="90"/>
      <c r="AF127" s="90"/>
      <c r="AG127" s="90"/>
      <c r="AH127" s="90"/>
      <c r="AI127" s="90"/>
      <c r="AJ127" s="90"/>
      <c r="AK127" s="90"/>
      <c r="AL127" s="90"/>
      <c r="AM127" s="90"/>
      <c r="AN127" s="90"/>
      <c r="AO127" s="90"/>
      <c r="AP127" s="90"/>
      <c r="AQ127" s="90"/>
      <c r="AR127" s="90"/>
      <c r="AS127" s="90"/>
      <c r="AT127" s="90"/>
      <c r="AU127" s="90"/>
      <c r="AV127" s="90"/>
      <c r="AW127" s="90"/>
      <c r="AX127" s="90"/>
      <c r="AY127" s="90"/>
      <c r="AZ127" s="90"/>
      <c r="BA127" s="90"/>
      <c r="BB127" s="90"/>
      <c r="BC127" s="90"/>
      <c r="BD127" s="90"/>
      <c r="BE127" s="90"/>
      <c r="BF127" s="90"/>
      <c r="BG127" s="90"/>
      <c r="BH127" s="90"/>
      <c r="BI127" s="90"/>
      <c r="BJ127" s="90"/>
      <c r="BK127" s="90"/>
      <c r="BL127" s="90"/>
      <c r="BM127" s="90"/>
      <c r="BN127" s="90"/>
      <c r="BO127" s="90"/>
      <c r="BP127" s="90"/>
      <c r="BQ127" s="90"/>
      <c r="BR127" s="90"/>
      <c r="BS127" s="90"/>
      <c r="BT127" s="90"/>
      <c r="BU127" s="90"/>
      <c r="BV127" s="90"/>
      <c r="BW127" s="90"/>
      <c r="BX127" s="90"/>
      <c r="BY127" s="90"/>
      <c r="BZ127" s="90"/>
      <c r="CA127" s="90"/>
      <c r="CB127" s="90"/>
      <c r="CC127" s="90"/>
      <c r="CD127" s="90"/>
      <c r="CE127" s="90"/>
      <c r="CF127" s="90"/>
      <c r="CG127" s="90"/>
      <c r="CH127" s="90"/>
      <c r="CI127" s="90"/>
      <c r="CJ127" s="90"/>
      <c r="CK127" s="90"/>
      <c r="CL127" s="90"/>
      <c r="CM127" s="90"/>
      <c r="CN127" s="90"/>
      <c r="CO127" s="90"/>
      <c r="CP127" s="90"/>
      <c r="CQ127" s="90"/>
      <c r="CR127" s="90"/>
      <c r="CS127" s="90"/>
      <c r="CT127" s="90"/>
      <c r="CU127" s="90"/>
      <c r="CV127" s="90"/>
      <c r="CW127" s="90"/>
      <c r="CX127" s="90"/>
      <c r="CY127" s="90"/>
      <c r="CZ127" s="90"/>
      <c r="DA127" s="90"/>
      <c r="DB127" s="90"/>
      <c r="DC127" s="90"/>
      <c r="DD127" s="90"/>
      <c r="DE127" s="90"/>
      <c r="DF127" s="90"/>
      <c r="DG127" s="90"/>
      <c r="DH127" s="90"/>
    </row>
    <row r="128" spans="1:112" s="91" customFormat="1" thickBot="1">
      <c r="A128" s="249"/>
      <c r="B128" s="253" t="s">
        <v>227</v>
      </c>
      <c r="C128" s="255" t="s">
        <v>228</v>
      </c>
      <c r="D128" s="177" t="s">
        <v>229</v>
      </c>
      <c r="E128" s="146"/>
      <c r="F128" s="80"/>
      <c r="G128" s="81"/>
      <c r="H128" s="79"/>
      <c r="I128" s="83"/>
      <c r="J128" s="85"/>
      <c r="K128" s="254" t="str" cm="1">
        <f t="array" ref="K128">IF((AND(J128:J129=1)), "Fully Mapped", "Not/ Partially Mapped")</f>
        <v>Not/ Partially Mapped</v>
      </c>
      <c r="L128" s="273"/>
      <c r="M128" s="87"/>
      <c r="N128" s="87"/>
      <c r="O128" s="87"/>
      <c r="P128" s="83"/>
      <c r="Q128" s="200"/>
      <c r="R128" s="90"/>
      <c r="S128" s="90"/>
      <c r="T128" s="90"/>
      <c r="U128" s="90"/>
      <c r="V128" s="90"/>
      <c r="W128" s="90"/>
      <c r="X128" s="90"/>
      <c r="Y128" s="90"/>
      <c r="Z128" s="90"/>
      <c r="AA128" s="90"/>
      <c r="AB128" s="90"/>
      <c r="AC128" s="90"/>
      <c r="AD128" s="90"/>
      <c r="AE128" s="90"/>
      <c r="AF128" s="90"/>
      <c r="AG128" s="90"/>
      <c r="AH128" s="90"/>
      <c r="AI128" s="90"/>
      <c r="AJ128" s="90"/>
      <c r="AK128" s="90"/>
      <c r="AL128" s="90"/>
      <c r="AM128" s="90"/>
      <c r="AN128" s="90"/>
      <c r="AO128" s="90"/>
      <c r="AP128" s="90"/>
      <c r="AQ128" s="90"/>
      <c r="AR128" s="90"/>
      <c r="AS128" s="90"/>
      <c r="AT128" s="90"/>
      <c r="AU128" s="90"/>
      <c r="AV128" s="90"/>
      <c r="AW128" s="90"/>
      <c r="AX128" s="90"/>
      <c r="AY128" s="90"/>
      <c r="AZ128" s="90"/>
      <c r="BA128" s="90"/>
      <c r="BB128" s="90"/>
      <c r="BC128" s="90"/>
      <c r="BD128" s="90"/>
      <c r="BE128" s="90"/>
      <c r="BF128" s="90"/>
      <c r="BG128" s="90"/>
      <c r="BH128" s="90"/>
      <c r="BI128" s="90"/>
      <c r="BJ128" s="90"/>
      <c r="BK128" s="90"/>
      <c r="BL128" s="90"/>
      <c r="BM128" s="90"/>
      <c r="BN128" s="90"/>
      <c r="BO128" s="90"/>
      <c r="BP128" s="90"/>
      <c r="BQ128" s="90"/>
      <c r="BR128" s="90"/>
      <c r="BS128" s="90"/>
      <c r="BT128" s="90"/>
      <c r="BU128" s="90"/>
      <c r="BV128" s="90"/>
      <c r="BW128" s="90"/>
      <c r="BX128" s="90"/>
      <c r="BY128" s="90"/>
      <c r="BZ128" s="90"/>
      <c r="CA128" s="90"/>
      <c r="CB128" s="90"/>
      <c r="CC128" s="90"/>
      <c r="CD128" s="90"/>
      <c r="CE128" s="90"/>
      <c r="CF128" s="90"/>
      <c r="CG128" s="90"/>
      <c r="CH128" s="90"/>
      <c r="CI128" s="90"/>
      <c r="CJ128" s="90"/>
      <c r="CK128" s="90"/>
      <c r="CL128" s="90"/>
      <c r="CM128" s="90"/>
      <c r="CN128" s="90"/>
      <c r="CO128" s="90"/>
      <c r="CP128" s="90"/>
      <c r="CQ128" s="90"/>
      <c r="CR128" s="90"/>
      <c r="CS128" s="90"/>
      <c r="CT128" s="90"/>
      <c r="CU128" s="90"/>
      <c r="CV128" s="90"/>
      <c r="CW128" s="90"/>
      <c r="CX128" s="90"/>
      <c r="CY128" s="90"/>
      <c r="CZ128" s="90"/>
      <c r="DA128" s="90"/>
      <c r="DB128" s="90"/>
      <c r="DC128" s="90"/>
      <c r="DD128" s="90"/>
      <c r="DE128" s="90"/>
      <c r="DF128" s="90"/>
      <c r="DG128" s="90"/>
      <c r="DH128" s="90"/>
    </row>
    <row r="129" spans="1:112" s="145" customFormat="1" thickBot="1">
      <c r="A129" s="249"/>
      <c r="B129" s="257"/>
      <c r="C129" s="256"/>
      <c r="D129" s="178" t="s">
        <v>230</v>
      </c>
      <c r="E129" s="181"/>
      <c r="F129" s="130"/>
      <c r="G129" s="131"/>
      <c r="H129" s="181"/>
      <c r="I129" s="83"/>
      <c r="J129" s="134"/>
      <c r="K129" s="247"/>
      <c r="L129" s="273"/>
      <c r="M129" s="135"/>
      <c r="N129" s="135"/>
      <c r="O129" s="135"/>
      <c r="P129" s="83"/>
      <c r="Q129" s="221"/>
      <c r="R129" s="90"/>
      <c r="S129" s="90"/>
      <c r="T129" s="90"/>
      <c r="U129" s="90"/>
      <c r="V129" s="90"/>
      <c r="W129" s="90"/>
      <c r="X129" s="90"/>
      <c r="Y129" s="90"/>
      <c r="Z129" s="90"/>
      <c r="AA129" s="90"/>
      <c r="AB129" s="90"/>
      <c r="AC129" s="90"/>
      <c r="AD129" s="90"/>
      <c r="AE129" s="90"/>
      <c r="AF129" s="90"/>
      <c r="AG129" s="90"/>
      <c r="AH129" s="90"/>
      <c r="AI129" s="90"/>
      <c r="AJ129" s="90"/>
      <c r="AK129" s="90"/>
      <c r="AL129" s="90"/>
      <c r="AM129" s="90"/>
      <c r="AN129" s="90"/>
      <c r="AO129" s="90"/>
      <c r="AP129" s="90"/>
      <c r="AQ129" s="90"/>
      <c r="AR129" s="90"/>
      <c r="AS129" s="90"/>
      <c r="AT129" s="90"/>
      <c r="AU129" s="90"/>
      <c r="AV129" s="90"/>
      <c r="AW129" s="90"/>
      <c r="AX129" s="90"/>
      <c r="AY129" s="90"/>
      <c r="AZ129" s="90"/>
      <c r="BA129" s="90"/>
      <c r="BB129" s="90"/>
      <c r="BC129" s="90"/>
      <c r="BD129" s="90"/>
      <c r="BE129" s="90"/>
      <c r="BF129" s="90"/>
      <c r="BG129" s="90"/>
      <c r="BH129" s="90"/>
      <c r="BI129" s="90"/>
      <c r="BJ129" s="90"/>
      <c r="BK129" s="90"/>
      <c r="BL129" s="90"/>
      <c r="BM129" s="90"/>
      <c r="BN129" s="90"/>
      <c r="BO129" s="90"/>
      <c r="BP129" s="90"/>
      <c r="BQ129" s="90"/>
      <c r="BR129" s="90"/>
      <c r="BS129" s="90"/>
      <c r="BT129" s="90"/>
      <c r="BU129" s="90"/>
      <c r="BV129" s="90"/>
      <c r="BW129" s="90"/>
      <c r="BX129" s="90"/>
      <c r="BY129" s="90"/>
      <c r="BZ129" s="90"/>
      <c r="CA129" s="90"/>
      <c r="CB129" s="90"/>
      <c r="CC129" s="90"/>
      <c r="CD129" s="90"/>
      <c r="CE129" s="90"/>
      <c r="CF129" s="90"/>
      <c r="CG129" s="90"/>
      <c r="CH129" s="90"/>
      <c r="CI129" s="90"/>
      <c r="CJ129" s="90"/>
      <c r="CK129" s="90"/>
      <c r="CL129" s="90"/>
      <c r="CM129" s="90"/>
      <c r="CN129" s="90"/>
      <c r="CO129" s="90"/>
      <c r="CP129" s="90"/>
      <c r="CQ129" s="90"/>
      <c r="CR129" s="90"/>
      <c r="CS129" s="90"/>
      <c r="CT129" s="90"/>
      <c r="CU129" s="90"/>
      <c r="CV129" s="90"/>
      <c r="CW129" s="90"/>
      <c r="CX129" s="90"/>
      <c r="CY129" s="90"/>
      <c r="CZ129" s="90"/>
      <c r="DA129" s="90"/>
      <c r="DB129" s="90"/>
      <c r="DC129" s="90"/>
      <c r="DD129" s="90"/>
      <c r="DE129" s="90"/>
      <c r="DF129" s="90"/>
      <c r="DG129" s="90"/>
      <c r="DH129" s="90"/>
    </row>
    <row r="130" spans="1:112" s="145" customFormat="1" thickBot="1">
      <c r="A130" s="249"/>
      <c r="B130" s="35" t="s">
        <v>43</v>
      </c>
      <c r="C130" s="34" t="s">
        <v>77</v>
      </c>
      <c r="D130" s="138" t="s">
        <v>78</v>
      </c>
      <c r="E130" s="214"/>
      <c r="F130" s="215"/>
      <c r="G130" s="216"/>
      <c r="H130" s="139"/>
      <c r="I130" s="141"/>
      <c r="J130" s="217"/>
      <c r="K130" s="218"/>
      <c r="L130" s="215"/>
      <c r="M130" s="215"/>
      <c r="N130" s="215"/>
      <c r="O130" s="215"/>
      <c r="P130" s="208"/>
      <c r="Q130" s="219"/>
      <c r="R130" s="90"/>
      <c r="S130" s="90"/>
      <c r="T130" s="90"/>
      <c r="U130" s="90"/>
      <c r="V130" s="90"/>
      <c r="W130" s="90"/>
      <c r="X130" s="90"/>
      <c r="Y130" s="90"/>
      <c r="Z130" s="90"/>
      <c r="AA130" s="90"/>
      <c r="AB130" s="90"/>
      <c r="AC130" s="90"/>
      <c r="AD130" s="90"/>
      <c r="AE130" s="90"/>
      <c r="AF130" s="90"/>
      <c r="AG130" s="90"/>
      <c r="AH130" s="90"/>
      <c r="AI130" s="90"/>
      <c r="AJ130" s="90"/>
      <c r="AK130" s="90"/>
      <c r="AL130" s="90"/>
      <c r="AM130" s="90"/>
      <c r="AN130" s="90"/>
      <c r="AO130" s="90"/>
      <c r="AP130" s="90"/>
      <c r="AQ130" s="90"/>
      <c r="AR130" s="90"/>
      <c r="AS130" s="90"/>
      <c r="AT130" s="90"/>
      <c r="AU130" s="90"/>
      <c r="AV130" s="90"/>
      <c r="AW130" s="90"/>
      <c r="AX130" s="90"/>
      <c r="AY130" s="90"/>
      <c r="AZ130" s="90"/>
      <c r="BA130" s="90"/>
      <c r="BB130" s="90"/>
      <c r="BC130" s="90"/>
      <c r="BD130" s="90"/>
      <c r="BE130" s="90"/>
      <c r="BF130" s="90"/>
      <c r="BG130" s="90"/>
      <c r="BH130" s="90"/>
      <c r="BI130" s="90"/>
      <c r="BJ130" s="90"/>
      <c r="BK130" s="90"/>
      <c r="BL130" s="90"/>
      <c r="BM130" s="90"/>
      <c r="BN130" s="90"/>
      <c r="BO130" s="90"/>
      <c r="BP130" s="90"/>
      <c r="BQ130" s="90"/>
      <c r="BR130" s="90"/>
      <c r="BS130" s="90"/>
      <c r="BT130" s="90"/>
      <c r="BU130" s="90"/>
      <c r="BV130" s="90"/>
      <c r="BW130" s="90"/>
      <c r="BX130" s="90"/>
      <c r="BY130" s="90"/>
      <c r="BZ130" s="90"/>
      <c r="CA130" s="90"/>
      <c r="CB130" s="90"/>
      <c r="CC130" s="90"/>
      <c r="CD130" s="90"/>
      <c r="CE130" s="90"/>
      <c r="CF130" s="90"/>
      <c r="CG130" s="90"/>
      <c r="CH130" s="90"/>
      <c r="CI130" s="90"/>
      <c r="CJ130" s="90"/>
      <c r="CK130" s="90"/>
      <c r="CL130" s="90"/>
      <c r="CM130" s="90"/>
      <c r="CN130" s="90"/>
      <c r="CO130" s="90"/>
      <c r="CP130" s="90"/>
      <c r="CQ130" s="90"/>
      <c r="CR130" s="90"/>
      <c r="CS130" s="90"/>
      <c r="CT130" s="90"/>
      <c r="CU130" s="90"/>
      <c r="CV130" s="90"/>
      <c r="CW130" s="90"/>
      <c r="CX130" s="90"/>
      <c r="CY130" s="90"/>
      <c r="CZ130" s="90"/>
      <c r="DA130" s="90"/>
      <c r="DB130" s="90"/>
      <c r="DC130" s="90"/>
      <c r="DD130" s="90"/>
      <c r="DE130" s="90"/>
      <c r="DF130" s="90"/>
      <c r="DG130" s="90"/>
      <c r="DH130" s="90"/>
    </row>
    <row r="131" spans="1:112" s="91" customFormat="1" ht="42.95">
      <c r="A131" s="249"/>
      <c r="B131" s="252" t="s">
        <v>231</v>
      </c>
      <c r="C131" s="250" t="s">
        <v>232</v>
      </c>
      <c r="D131" s="118" t="s">
        <v>233</v>
      </c>
      <c r="E131" s="146"/>
      <c r="F131" s="147"/>
      <c r="G131" s="148"/>
      <c r="H131" s="146"/>
      <c r="I131" s="83"/>
      <c r="J131" s="86"/>
      <c r="K131" s="244" t="str" cm="1">
        <f t="array" ref="K131">IF((AND(J131:J135=1)), "Fully Mapped", "Not/ Partially Mapped")</f>
        <v>Not/ Partially Mapped</v>
      </c>
      <c r="L131" s="244">
        <f>SUM('Workings out'!O5:O9)</f>
        <v>0</v>
      </c>
      <c r="M131" s="151"/>
      <c r="N131" s="151"/>
      <c r="O131" s="151"/>
      <c r="P131" s="83"/>
      <c r="Q131" s="220"/>
      <c r="R131" s="90"/>
      <c r="S131" s="90"/>
      <c r="T131" s="90"/>
      <c r="U131" s="90"/>
      <c r="V131" s="90"/>
      <c r="W131" s="90"/>
      <c r="X131" s="90"/>
      <c r="Y131" s="90"/>
      <c r="Z131" s="90"/>
      <c r="AA131" s="90"/>
      <c r="AB131" s="90"/>
      <c r="AC131" s="90"/>
      <c r="AD131" s="90"/>
      <c r="AE131" s="90"/>
      <c r="AF131" s="90"/>
      <c r="AG131" s="90"/>
      <c r="AH131" s="90"/>
      <c r="AI131" s="90"/>
      <c r="AJ131" s="90"/>
      <c r="AK131" s="90"/>
      <c r="AL131" s="90"/>
      <c r="AM131" s="90"/>
      <c r="AN131" s="90"/>
      <c r="AO131" s="90"/>
      <c r="AP131" s="90"/>
      <c r="AQ131" s="90"/>
      <c r="AR131" s="90"/>
      <c r="AS131" s="90"/>
      <c r="AT131" s="90"/>
      <c r="AU131" s="90"/>
      <c r="AV131" s="90"/>
      <c r="AW131" s="90"/>
      <c r="AX131" s="90"/>
      <c r="AY131" s="90"/>
      <c r="AZ131" s="90"/>
      <c r="BA131" s="90"/>
      <c r="BB131" s="90"/>
      <c r="BC131" s="90"/>
      <c r="BD131" s="90"/>
      <c r="BE131" s="90"/>
      <c r="BF131" s="90"/>
      <c r="BG131" s="90"/>
      <c r="BH131" s="90"/>
      <c r="BI131" s="90"/>
      <c r="BJ131" s="90"/>
      <c r="BK131" s="90"/>
      <c r="BL131" s="90"/>
      <c r="BM131" s="90"/>
      <c r="BN131" s="90"/>
      <c r="BO131" s="90"/>
      <c r="BP131" s="90"/>
      <c r="BQ131" s="90"/>
      <c r="BR131" s="90"/>
      <c r="BS131" s="90"/>
      <c r="BT131" s="90"/>
      <c r="BU131" s="90"/>
      <c r="BV131" s="90"/>
      <c r="BW131" s="90"/>
      <c r="BX131" s="90"/>
      <c r="BY131" s="90"/>
      <c r="BZ131" s="90"/>
      <c r="CA131" s="90"/>
      <c r="CB131" s="90"/>
      <c r="CC131" s="90"/>
      <c r="CD131" s="90"/>
      <c r="CE131" s="90"/>
      <c r="CF131" s="90"/>
      <c r="CG131" s="90"/>
      <c r="CH131" s="90"/>
      <c r="CI131" s="90"/>
      <c r="CJ131" s="90"/>
      <c r="CK131" s="90"/>
      <c r="CL131" s="90"/>
      <c r="CM131" s="90"/>
      <c r="CN131" s="90"/>
      <c r="CO131" s="90"/>
      <c r="CP131" s="90"/>
      <c r="CQ131" s="90"/>
      <c r="CR131" s="90"/>
      <c r="CS131" s="90"/>
      <c r="CT131" s="90"/>
      <c r="CU131" s="90"/>
      <c r="CV131" s="90"/>
      <c r="CW131" s="90"/>
      <c r="CX131" s="90"/>
      <c r="CY131" s="90"/>
      <c r="CZ131" s="90"/>
      <c r="DA131" s="90"/>
      <c r="DB131" s="90"/>
      <c r="DC131" s="90"/>
      <c r="DD131" s="90"/>
      <c r="DE131" s="90"/>
      <c r="DF131" s="90"/>
      <c r="DG131" s="90"/>
      <c r="DH131" s="90"/>
    </row>
    <row r="132" spans="1:112" ht="21.6">
      <c r="A132" s="249"/>
      <c r="B132" s="253"/>
      <c r="C132" s="251"/>
      <c r="D132" s="127" t="s">
        <v>234</v>
      </c>
      <c r="E132" s="154"/>
      <c r="F132" s="94"/>
      <c r="G132" s="95"/>
      <c r="H132" s="154"/>
      <c r="I132" s="83"/>
      <c r="J132" s="98"/>
      <c r="K132" s="245"/>
      <c r="L132" s="245"/>
      <c r="M132" s="99"/>
      <c r="N132" s="99"/>
      <c r="O132" s="99"/>
      <c r="P132" s="83"/>
      <c r="Q132" s="205"/>
    </row>
    <row r="133" spans="1:112" ht="42.95">
      <c r="A133" s="249"/>
      <c r="B133" s="253"/>
      <c r="C133" s="251"/>
      <c r="D133" s="127" t="s">
        <v>235</v>
      </c>
      <c r="E133" s="154"/>
      <c r="F133" s="94"/>
      <c r="G133" s="95"/>
      <c r="H133" s="154"/>
      <c r="I133" s="83"/>
      <c r="J133" s="98"/>
      <c r="K133" s="245"/>
      <c r="L133" s="245"/>
      <c r="M133" s="99"/>
      <c r="N133" s="99"/>
      <c r="O133" s="99"/>
      <c r="P133" s="83"/>
      <c r="Q133" s="205"/>
    </row>
    <row r="134" spans="1:112" ht="64.5">
      <c r="A134" s="249"/>
      <c r="B134" s="253"/>
      <c r="C134" s="251"/>
      <c r="D134" s="127" t="s">
        <v>236</v>
      </c>
      <c r="E134" s="154"/>
      <c r="F134" s="94"/>
      <c r="G134" s="95"/>
      <c r="H134" s="154"/>
      <c r="I134" s="83"/>
      <c r="J134" s="98"/>
      <c r="K134" s="245"/>
      <c r="L134" s="245"/>
      <c r="M134" s="99"/>
      <c r="N134" s="99"/>
      <c r="O134" s="99"/>
      <c r="P134" s="83"/>
      <c r="Q134" s="205"/>
    </row>
    <row r="135" spans="1:112" s="112" customFormat="1" ht="43.5" thickBot="1">
      <c r="A135" s="249"/>
      <c r="B135" s="257"/>
      <c r="C135" s="279"/>
      <c r="D135" s="178" t="s">
        <v>237</v>
      </c>
      <c r="E135" s="181"/>
      <c r="F135" s="130"/>
      <c r="G135" s="131"/>
      <c r="H135" s="181"/>
      <c r="I135" s="83"/>
      <c r="J135" s="134"/>
      <c r="K135" s="247"/>
      <c r="L135" s="247"/>
      <c r="M135" s="135"/>
      <c r="N135" s="135"/>
      <c r="O135" s="135"/>
      <c r="P135" s="83"/>
      <c r="Q135" s="221"/>
      <c r="R135" s="90"/>
      <c r="S135" s="90"/>
      <c r="T135" s="90"/>
      <c r="U135" s="90"/>
      <c r="V135" s="90"/>
      <c r="W135" s="90"/>
      <c r="X135" s="90"/>
      <c r="Y135" s="90"/>
      <c r="Z135" s="90"/>
      <c r="AA135" s="90"/>
      <c r="AB135" s="90"/>
      <c r="AC135" s="90"/>
      <c r="AD135" s="90"/>
      <c r="AE135" s="90"/>
      <c r="AF135" s="90"/>
      <c r="AG135" s="90"/>
      <c r="AH135" s="90"/>
      <c r="AI135" s="90"/>
      <c r="AJ135" s="90"/>
      <c r="AK135" s="90"/>
      <c r="AL135" s="90"/>
      <c r="AM135" s="90"/>
      <c r="AN135" s="90"/>
      <c r="AO135" s="90"/>
      <c r="AP135" s="90"/>
      <c r="AQ135" s="90"/>
      <c r="AR135" s="90"/>
      <c r="AS135" s="90"/>
      <c r="AT135" s="90"/>
      <c r="AU135" s="90"/>
      <c r="AV135" s="90"/>
      <c r="AW135" s="90"/>
      <c r="AX135" s="90"/>
      <c r="AY135" s="90"/>
      <c r="AZ135" s="90"/>
      <c r="BA135" s="90"/>
      <c r="BB135" s="90"/>
      <c r="BC135" s="90"/>
      <c r="BD135" s="90"/>
      <c r="BE135" s="90"/>
      <c r="BF135" s="90"/>
      <c r="BG135" s="90"/>
      <c r="BH135" s="90"/>
      <c r="BI135" s="90"/>
      <c r="BJ135" s="90"/>
      <c r="BK135" s="90"/>
      <c r="BL135" s="90"/>
      <c r="BM135" s="90"/>
      <c r="BN135" s="90"/>
      <c r="BO135" s="90"/>
      <c r="BP135" s="90"/>
      <c r="BQ135" s="90"/>
      <c r="BR135" s="90"/>
      <c r="BS135" s="90"/>
      <c r="BT135" s="90"/>
      <c r="BU135" s="90"/>
      <c r="BV135" s="90"/>
      <c r="BW135" s="90"/>
      <c r="BX135" s="90"/>
      <c r="BY135" s="90"/>
      <c r="BZ135" s="90"/>
      <c r="CA135" s="90"/>
      <c r="CB135" s="90"/>
      <c r="CC135" s="90"/>
      <c r="CD135" s="90"/>
      <c r="CE135" s="90"/>
      <c r="CF135" s="90"/>
      <c r="CG135" s="90"/>
      <c r="CH135" s="90"/>
      <c r="CI135" s="90"/>
      <c r="CJ135" s="90"/>
      <c r="CK135" s="90"/>
      <c r="CL135" s="90"/>
      <c r="CM135" s="90"/>
      <c r="CN135" s="90"/>
      <c r="CO135" s="90"/>
      <c r="CP135" s="90"/>
      <c r="CQ135" s="90"/>
      <c r="CR135" s="90"/>
      <c r="CS135" s="90"/>
      <c r="CT135" s="90"/>
      <c r="CU135" s="90"/>
      <c r="CV135" s="90"/>
      <c r="CW135" s="90"/>
      <c r="CX135" s="90"/>
      <c r="CY135" s="90"/>
      <c r="CZ135" s="90"/>
      <c r="DA135" s="90"/>
      <c r="DB135" s="90"/>
      <c r="DC135" s="90"/>
      <c r="DD135" s="90"/>
      <c r="DE135" s="90"/>
      <c r="DF135" s="90"/>
      <c r="DG135" s="90"/>
      <c r="DH135" s="90"/>
    </row>
    <row r="136" spans="1:112" thickBot="1">
      <c r="A136" s="299" t="s">
        <v>238</v>
      </c>
      <c r="B136" s="35" t="s">
        <v>239</v>
      </c>
      <c r="C136" s="34" t="s">
        <v>92</v>
      </c>
      <c r="D136" s="138" t="s">
        <v>93</v>
      </c>
      <c r="E136" s="214"/>
      <c r="F136" s="215"/>
      <c r="G136" s="216"/>
      <c r="H136" s="139"/>
      <c r="I136" s="141"/>
      <c r="J136" s="217"/>
      <c r="K136" s="218"/>
      <c r="L136" s="215"/>
      <c r="M136" s="215"/>
      <c r="N136" s="215"/>
      <c r="O136" s="215"/>
      <c r="P136" s="208"/>
      <c r="Q136" s="219"/>
    </row>
    <row r="137" spans="1:112" ht="64.5">
      <c r="A137" s="299"/>
      <c r="B137" s="252" t="s">
        <v>240</v>
      </c>
      <c r="C137" s="250" t="s">
        <v>241</v>
      </c>
      <c r="D137" s="118" t="s">
        <v>242</v>
      </c>
      <c r="E137" s="146"/>
      <c r="F137" s="147"/>
      <c r="G137" s="148"/>
      <c r="H137" s="146"/>
      <c r="I137" s="223"/>
      <c r="J137" s="86"/>
      <c r="K137" s="273" t="str" cm="1">
        <f t="array" ref="K137">IF((AND(J137:J140=1)), "Fully Mapped", "Not/ Partially Mapped")</f>
        <v>Not/ Partially Mapped</v>
      </c>
      <c r="L137" s="273">
        <f>SUM('Workings out'!P5:P11)</f>
        <v>0</v>
      </c>
      <c r="M137" s="151"/>
      <c r="N137" s="151"/>
      <c r="O137" s="151"/>
      <c r="P137" s="83"/>
      <c r="Q137" s="220"/>
    </row>
    <row r="138" spans="1:112" ht="42.95">
      <c r="A138" s="299"/>
      <c r="B138" s="253"/>
      <c r="C138" s="251"/>
      <c r="D138" s="127" t="s">
        <v>243</v>
      </c>
      <c r="E138" s="154"/>
      <c r="F138" s="94"/>
      <c r="G138" s="95"/>
      <c r="H138" s="154"/>
      <c r="I138" s="223"/>
      <c r="J138" s="98"/>
      <c r="K138" s="273"/>
      <c r="L138" s="273"/>
      <c r="M138" s="99"/>
      <c r="N138" s="99"/>
      <c r="O138" s="99"/>
      <c r="P138" s="83"/>
      <c r="Q138" s="205"/>
    </row>
    <row r="139" spans="1:112" ht="42.95">
      <c r="A139" s="299"/>
      <c r="B139" s="253"/>
      <c r="C139" s="251"/>
      <c r="D139" s="127" t="s">
        <v>244</v>
      </c>
      <c r="E139" s="154"/>
      <c r="F139" s="94"/>
      <c r="G139" s="95"/>
      <c r="H139" s="154"/>
      <c r="I139" s="223"/>
      <c r="J139" s="98"/>
      <c r="K139" s="273"/>
      <c r="L139" s="273"/>
      <c r="M139" s="99"/>
      <c r="N139" s="99"/>
      <c r="O139" s="99"/>
      <c r="P139" s="83"/>
      <c r="Q139" s="205"/>
    </row>
    <row r="140" spans="1:112" thickBot="1">
      <c r="A140" s="299"/>
      <c r="B140" s="253"/>
      <c r="C140" s="251"/>
      <c r="D140" s="178" t="s">
        <v>245</v>
      </c>
      <c r="E140" s="155"/>
      <c r="F140" s="104"/>
      <c r="G140" s="105"/>
      <c r="H140" s="155"/>
      <c r="I140" s="223"/>
      <c r="J140" s="108"/>
      <c r="K140" s="296"/>
      <c r="L140" s="273"/>
      <c r="M140" s="109"/>
      <c r="N140" s="109"/>
      <c r="O140" s="109"/>
      <c r="P140" s="83"/>
      <c r="Q140" s="206"/>
    </row>
    <row r="141" spans="1:112" ht="42.95">
      <c r="A141" s="299"/>
      <c r="B141" s="252" t="s">
        <v>246</v>
      </c>
      <c r="C141" s="250" t="s">
        <v>247</v>
      </c>
      <c r="D141" s="118" t="s">
        <v>248</v>
      </c>
      <c r="E141" s="79"/>
      <c r="F141" s="80"/>
      <c r="G141" s="81"/>
      <c r="H141" s="79"/>
      <c r="I141" s="223"/>
      <c r="J141" s="85"/>
      <c r="K141" s="295" t="str" cm="1">
        <f t="array" ref="K141">IF((AND(J141:J143=1)), "Fully Mapped", "Not/ Partially Mapped")</f>
        <v>Not/ Partially Mapped</v>
      </c>
      <c r="L141" s="273"/>
      <c r="M141" s="87"/>
      <c r="N141" s="87"/>
      <c r="O141" s="87"/>
      <c r="P141" s="83"/>
      <c r="Q141" s="200"/>
    </row>
    <row r="142" spans="1:112" ht="42.95">
      <c r="A142" s="299"/>
      <c r="B142" s="253"/>
      <c r="C142" s="251"/>
      <c r="D142" s="127" t="s">
        <v>249</v>
      </c>
      <c r="E142" s="154"/>
      <c r="F142" s="94"/>
      <c r="G142" s="95"/>
      <c r="H142" s="154"/>
      <c r="I142" s="223"/>
      <c r="J142" s="98"/>
      <c r="K142" s="273"/>
      <c r="L142" s="273"/>
      <c r="M142" s="99"/>
      <c r="N142" s="99"/>
      <c r="O142" s="99"/>
      <c r="P142" s="83"/>
      <c r="Q142" s="205"/>
    </row>
    <row r="143" spans="1:112" thickBot="1">
      <c r="A143" s="299"/>
      <c r="B143" s="253"/>
      <c r="C143" s="251"/>
      <c r="D143" s="128" t="s">
        <v>250</v>
      </c>
      <c r="E143" s="181"/>
      <c r="F143" s="130"/>
      <c r="G143" s="131"/>
      <c r="H143" s="181"/>
      <c r="I143" s="223"/>
      <c r="J143" s="134"/>
      <c r="K143" s="273"/>
      <c r="L143" s="273"/>
      <c r="M143" s="135"/>
      <c r="N143" s="135"/>
      <c r="O143" s="135"/>
      <c r="P143" s="83"/>
      <c r="Q143" s="221"/>
    </row>
    <row r="144" spans="1:112" thickBot="1">
      <c r="A144" s="299"/>
      <c r="B144" s="35" t="s">
        <v>239</v>
      </c>
      <c r="C144" s="33" t="s">
        <v>251</v>
      </c>
      <c r="D144" s="224" t="s">
        <v>78</v>
      </c>
      <c r="E144" s="214"/>
      <c r="F144" s="215"/>
      <c r="G144" s="216"/>
      <c r="H144" s="139"/>
      <c r="I144" s="141"/>
      <c r="J144" s="217"/>
      <c r="K144" s="218"/>
      <c r="L144" s="215"/>
      <c r="M144" s="215"/>
      <c r="N144" s="215"/>
      <c r="O144" s="215"/>
      <c r="P144" s="208"/>
      <c r="Q144" s="219"/>
    </row>
    <row r="145" spans="1:17" ht="21.6">
      <c r="A145" s="299"/>
      <c r="B145" s="253" t="s">
        <v>252</v>
      </c>
      <c r="C145" s="255" t="s">
        <v>241</v>
      </c>
      <c r="D145" s="177" t="s">
        <v>253</v>
      </c>
      <c r="E145" s="146"/>
      <c r="F145" s="147"/>
      <c r="G145" s="148"/>
      <c r="H145" s="146"/>
      <c r="I145" s="223"/>
      <c r="J145" s="86"/>
      <c r="K145" s="273" t="str" cm="1">
        <f t="array" ref="K145">IF((AND(J145:J146=1)), "Fully Mapped", "Not/ Partially Mapped")</f>
        <v>Not/ Partially Mapped</v>
      </c>
      <c r="L145" s="273">
        <f>SUM('Workings out'!Q5:Q6)</f>
        <v>0</v>
      </c>
      <c r="M145" s="151"/>
      <c r="N145" s="151"/>
      <c r="O145" s="151"/>
      <c r="P145" s="83"/>
      <c r="Q145" s="220"/>
    </row>
    <row r="146" spans="1:17" ht="43.5" thickBot="1">
      <c r="A146" s="301"/>
      <c r="B146" s="257"/>
      <c r="C146" s="256"/>
      <c r="D146" s="178" t="s">
        <v>254</v>
      </c>
      <c r="E146" s="181"/>
      <c r="F146" s="130"/>
      <c r="G146" s="131"/>
      <c r="H146" s="181"/>
      <c r="I146" s="223"/>
      <c r="J146" s="134"/>
      <c r="K146" s="273"/>
      <c r="L146" s="273"/>
      <c r="M146" s="135"/>
      <c r="N146" s="135"/>
      <c r="O146" s="135"/>
      <c r="P146" s="83"/>
      <c r="Q146" s="221"/>
    </row>
    <row r="147" spans="1:17" thickBot="1">
      <c r="A147" s="299" t="s">
        <v>255</v>
      </c>
      <c r="B147" s="36" t="s">
        <v>239</v>
      </c>
      <c r="C147" s="34" t="s">
        <v>92</v>
      </c>
      <c r="D147" s="138" t="s">
        <v>93</v>
      </c>
      <c r="E147" s="214"/>
      <c r="F147" s="215"/>
      <c r="G147" s="216"/>
      <c r="H147" s="139"/>
      <c r="I147" s="141"/>
      <c r="J147" s="217"/>
      <c r="K147" s="218"/>
      <c r="L147" s="215"/>
      <c r="M147" s="215"/>
      <c r="N147" s="215"/>
      <c r="O147" s="215"/>
      <c r="P147" s="208"/>
      <c r="Q147" s="219"/>
    </row>
    <row r="148" spans="1:17" ht="21.6">
      <c r="A148" s="299"/>
      <c r="B148" s="252" t="s">
        <v>256</v>
      </c>
      <c r="C148" s="250" t="s">
        <v>257</v>
      </c>
      <c r="D148" s="118" t="s">
        <v>258</v>
      </c>
      <c r="E148" s="146"/>
      <c r="F148" s="147"/>
      <c r="G148" s="148"/>
      <c r="H148" s="146"/>
      <c r="I148" s="223"/>
      <c r="J148" s="86"/>
      <c r="K148" s="273" t="str" cm="1">
        <f t="array" ref="K148">IF((AND(J148:J151=1)), "Fully Mapped", "Not/ Partially Mapped")</f>
        <v>Not/ Partially Mapped</v>
      </c>
      <c r="L148" s="273">
        <f>SUM('Workings out'!R5:R11)</f>
        <v>0</v>
      </c>
      <c r="M148" s="151"/>
      <c r="N148" s="151"/>
      <c r="O148" s="151"/>
      <c r="P148" s="83"/>
      <c r="Q148" s="220"/>
    </row>
    <row r="149" spans="1:17" ht="42.95">
      <c r="A149" s="299"/>
      <c r="B149" s="253"/>
      <c r="C149" s="251"/>
      <c r="D149" s="127" t="s">
        <v>259</v>
      </c>
      <c r="E149" s="154"/>
      <c r="F149" s="94"/>
      <c r="G149" s="95"/>
      <c r="H149" s="154"/>
      <c r="I149" s="223"/>
      <c r="J149" s="98"/>
      <c r="K149" s="273"/>
      <c r="L149" s="273"/>
      <c r="M149" s="99"/>
      <c r="N149" s="99"/>
      <c r="O149" s="99"/>
      <c r="P149" s="83"/>
      <c r="Q149" s="205"/>
    </row>
    <row r="150" spans="1:17" ht="42.95">
      <c r="A150" s="299"/>
      <c r="B150" s="253"/>
      <c r="C150" s="251"/>
      <c r="D150" s="127" t="s">
        <v>260</v>
      </c>
      <c r="E150" s="154"/>
      <c r="F150" s="94"/>
      <c r="G150" s="95"/>
      <c r="H150" s="154"/>
      <c r="I150" s="223"/>
      <c r="J150" s="98"/>
      <c r="K150" s="273"/>
      <c r="L150" s="273"/>
      <c r="M150" s="99"/>
      <c r="N150" s="99"/>
      <c r="O150" s="99"/>
      <c r="P150" s="83"/>
      <c r="Q150" s="205"/>
    </row>
    <row r="151" spans="1:17" ht="43.5" thickBot="1">
      <c r="A151" s="299"/>
      <c r="B151" s="253"/>
      <c r="C151" s="251"/>
      <c r="D151" s="178" t="s">
        <v>261</v>
      </c>
      <c r="E151" s="155"/>
      <c r="F151" s="104"/>
      <c r="G151" s="105"/>
      <c r="H151" s="155"/>
      <c r="I151" s="223"/>
      <c r="J151" s="108"/>
      <c r="K151" s="296"/>
      <c r="L151" s="273"/>
      <c r="M151" s="109"/>
      <c r="N151" s="109"/>
      <c r="O151" s="109"/>
      <c r="P151" s="83"/>
      <c r="Q151" s="206"/>
    </row>
    <row r="152" spans="1:17" ht="21.6">
      <c r="A152" s="299"/>
      <c r="B152" s="252" t="s">
        <v>262</v>
      </c>
      <c r="C152" s="250" t="s">
        <v>263</v>
      </c>
      <c r="D152" s="118" t="s">
        <v>264</v>
      </c>
      <c r="E152" s="79"/>
      <c r="F152" s="80"/>
      <c r="G152" s="81"/>
      <c r="H152" s="79"/>
      <c r="I152" s="223"/>
      <c r="J152" s="85"/>
      <c r="K152" s="295" t="str" cm="1">
        <f t="array" ref="K152">IF((AND(J152:J154=1)), "Fully Mapped", "Not/ Partially Mapped")</f>
        <v>Not/ Partially Mapped</v>
      </c>
      <c r="L152" s="273"/>
      <c r="M152" s="87"/>
      <c r="N152" s="87"/>
      <c r="O152" s="87"/>
      <c r="P152" s="83"/>
      <c r="Q152" s="200"/>
    </row>
    <row r="153" spans="1:17" ht="21.6">
      <c r="A153" s="299"/>
      <c r="B153" s="253"/>
      <c r="C153" s="251"/>
      <c r="D153" s="127" t="s">
        <v>265</v>
      </c>
      <c r="E153" s="154"/>
      <c r="F153" s="94"/>
      <c r="G153" s="95"/>
      <c r="H153" s="154"/>
      <c r="I153" s="223"/>
      <c r="J153" s="98"/>
      <c r="K153" s="273"/>
      <c r="L153" s="273"/>
      <c r="M153" s="99"/>
      <c r="N153" s="99"/>
      <c r="O153" s="99"/>
      <c r="P153" s="83"/>
      <c r="Q153" s="205"/>
    </row>
    <row r="154" spans="1:17" thickBot="1">
      <c r="A154" s="299"/>
      <c r="B154" s="253"/>
      <c r="C154" s="251"/>
      <c r="D154" s="128" t="s">
        <v>266</v>
      </c>
      <c r="E154" s="181"/>
      <c r="F154" s="130"/>
      <c r="G154" s="131"/>
      <c r="H154" s="181"/>
      <c r="I154" s="223"/>
      <c r="J154" s="134"/>
      <c r="K154" s="273"/>
      <c r="L154" s="273"/>
      <c r="M154" s="135"/>
      <c r="N154" s="135"/>
      <c r="O154" s="135"/>
      <c r="P154" s="83"/>
      <c r="Q154" s="221"/>
    </row>
    <row r="155" spans="1:17" thickBot="1">
      <c r="A155" s="299"/>
      <c r="B155" s="35" t="s">
        <v>239</v>
      </c>
      <c r="C155" s="33" t="s">
        <v>251</v>
      </c>
      <c r="D155" s="138" t="s">
        <v>78</v>
      </c>
      <c r="E155" s="214"/>
      <c r="F155" s="215"/>
      <c r="G155" s="216"/>
      <c r="H155" s="139"/>
      <c r="I155" s="141"/>
      <c r="J155" s="217"/>
      <c r="K155" s="225"/>
      <c r="L155" s="215"/>
      <c r="M155" s="215"/>
      <c r="N155" s="215"/>
      <c r="O155" s="215"/>
      <c r="P155" s="208"/>
      <c r="Q155" s="219"/>
    </row>
    <row r="156" spans="1:17" ht="65.099999999999994" thickBot="1">
      <c r="A156" s="299"/>
      <c r="B156" s="66" t="s">
        <v>267</v>
      </c>
      <c r="C156" s="60" t="s">
        <v>268</v>
      </c>
      <c r="D156" s="156" t="s">
        <v>269</v>
      </c>
      <c r="E156" s="202"/>
      <c r="F156" s="226"/>
      <c r="G156" s="201"/>
      <c r="H156" s="202"/>
      <c r="I156" s="223"/>
      <c r="J156" s="227"/>
      <c r="K156" s="162" t="str">
        <f>IF((AND(J156=1)), "Fully Mapped", "Not/ Partially Mapped")</f>
        <v>Not/ Partially Mapped</v>
      </c>
      <c r="L156" s="302">
        <f>SUM('Workings out'!S5:S8)</f>
        <v>0</v>
      </c>
      <c r="M156" s="203"/>
      <c r="N156" s="203"/>
      <c r="O156" s="203"/>
      <c r="P156" s="83"/>
      <c r="Q156" s="204"/>
    </row>
    <row r="157" spans="1:17" ht="42.95">
      <c r="A157" s="299"/>
      <c r="B157" s="252" t="s">
        <v>270</v>
      </c>
      <c r="C157" s="250" t="s">
        <v>257</v>
      </c>
      <c r="D157" s="118" t="s">
        <v>271</v>
      </c>
      <c r="E157" s="79"/>
      <c r="F157" s="80"/>
      <c r="G157" s="81"/>
      <c r="H157" s="79"/>
      <c r="I157" s="223"/>
      <c r="J157" s="85"/>
      <c r="K157" s="273" t="str" cm="1">
        <f t="array" ref="K157">IF((AND(J157:J159=1)), "Fully Mapped", "Not/ Partially Mapped")</f>
        <v>Not/ Partially Mapped</v>
      </c>
      <c r="L157" s="273"/>
      <c r="M157" s="87"/>
      <c r="N157" s="87"/>
      <c r="O157" s="87"/>
      <c r="P157" s="83"/>
      <c r="Q157" s="200"/>
    </row>
    <row r="158" spans="1:17" ht="42.95">
      <c r="A158" s="299"/>
      <c r="B158" s="253"/>
      <c r="C158" s="251"/>
      <c r="D158" s="127" t="s">
        <v>272</v>
      </c>
      <c r="E158" s="154"/>
      <c r="F158" s="94"/>
      <c r="G158" s="95"/>
      <c r="H158" s="154"/>
      <c r="I158" s="223"/>
      <c r="J158" s="98"/>
      <c r="K158" s="273"/>
      <c r="L158" s="273"/>
      <c r="M158" s="99"/>
      <c r="N158" s="99"/>
      <c r="O158" s="99"/>
      <c r="P158" s="83"/>
      <c r="Q158" s="205"/>
    </row>
    <row r="159" spans="1:17" thickBot="1">
      <c r="A159" s="300"/>
      <c r="B159" s="253"/>
      <c r="C159" s="251"/>
      <c r="D159" s="128" t="s">
        <v>273</v>
      </c>
      <c r="E159" s="181"/>
      <c r="F159" s="130"/>
      <c r="G159" s="131"/>
      <c r="H159" s="181"/>
      <c r="I159" s="223"/>
      <c r="J159" s="134"/>
      <c r="K159" s="273"/>
      <c r="L159" s="273"/>
      <c r="M159" s="135"/>
      <c r="N159" s="135"/>
      <c r="O159" s="135"/>
      <c r="P159" s="83"/>
      <c r="Q159" s="221"/>
    </row>
    <row r="160" spans="1:17" thickBot="1">
      <c r="A160" s="248" t="s">
        <v>274</v>
      </c>
      <c r="B160" s="35" t="s">
        <v>239</v>
      </c>
      <c r="C160" s="33" t="s">
        <v>92</v>
      </c>
      <c r="D160" s="138" t="s">
        <v>93</v>
      </c>
      <c r="E160" s="139"/>
      <c r="F160" s="139"/>
      <c r="G160" s="140"/>
      <c r="H160" s="139"/>
      <c r="I160" s="141"/>
      <c r="J160" s="142"/>
      <c r="K160" s="142"/>
      <c r="L160" s="139"/>
      <c r="M160" s="139"/>
      <c r="N160" s="139"/>
      <c r="O160" s="139"/>
      <c r="Q160" s="144"/>
    </row>
    <row r="161" spans="1:17" ht="86.45" thickBot="1">
      <c r="A161" s="249"/>
      <c r="B161" s="66" t="s">
        <v>275</v>
      </c>
      <c r="C161" s="60" t="s">
        <v>276</v>
      </c>
      <c r="D161" s="156" t="s">
        <v>277</v>
      </c>
      <c r="E161" s="202"/>
      <c r="F161" s="226"/>
      <c r="G161" s="201"/>
      <c r="H161" s="202"/>
      <c r="I161" s="223"/>
      <c r="J161" s="194"/>
      <c r="K161" s="194" t="str">
        <f>IF((AND(J161=1)), "Fully Mapped", "Not/ Partially Mapped")</f>
        <v>Not/ Partially Mapped</v>
      </c>
      <c r="L161" s="273">
        <f>SUM('Workings out'!T5:T10)</f>
        <v>0</v>
      </c>
      <c r="M161" s="203"/>
      <c r="N161" s="203"/>
      <c r="O161" s="203"/>
      <c r="P161" s="228"/>
      <c r="Q161" s="204"/>
    </row>
    <row r="162" spans="1:17" ht="108" thickBot="1">
      <c r="A162" s="249"/>
      <c r="B162" s="66" t="s">
        <v>278</v>
      </c>
      <c r="C162" s="60" t="s">
        <v>279</v>
      </c>
      <c r="D162" s="156" t="s">
        <v>280</v>
      </c>
      <c r="E162" s="157"/>
      <c r="F162" s="158"/>
      <c r="G162" s="159"/>
      <c r="H162" s="157"/>
      <c r="I162" s="223"/>
      <c r="J162" s="162"/>
      <c r="K162" s="194" t="str">
        <f>IF((AND(J162=1)), "Fully Mapped", "Not/ Partially Mapped")</f>
        <v>Not/ Partially Mapped</v>
      </c>
      <c r="L162" s="273"/>
      <c r="M162" s="163"/>
      <c r="N162" s="163"/>
      <c r="O162" s="163"/>
      <c r="P162" s="229"/>
      <c r="Q162" s="195"/>
    </row>
    <row r="163" spans="1:17" ht="129.6" thickBot="1">
      <c r="A163" s="249"/>
      <c r="B163" s="66" t="s">
        <v>281</v>
      </c>
      <c r="C163" s="60" t="s">
        <v>282</v>
      </c>
      <c r="D163" s="156" t="s">
        <v>283</v>
      </c>
      <c r="E163" s="157"/>
      <c r="F163" s="158"/>
      <c r="G163" s="159"/>
      <c r="H163" s="157"/>
      <c r="I163" s="223"/>
      <c r="J163" s="162"/>
      <c r="K163" s="194" t="str">
        <f>IF((AND(J163=1)), "Fully Mapped", "Not/ Partially Mapped")</f>
        <v>Not/ Partially Mapped</v>
      </c>
      <c r="L163" s="273"/>
      <c r="M163" s="163"/>
      <c r="N163" s="163"/>
      <c r="O163" s="163"/>
      <c r="P163" s="229"/>
      <c r="Q163" s="195"/>
    </row>
    <row r="164" spans="1:17" ht="65.099999999999994" thickBot="1">
      <c r="A164" s="249"/>
      <c r="B164" s="66" t="s">
        <v>284</v>
      </c>
      <c r="C164" s="60" t="s">
        <v>285</v>
      </c>
      <c r="D164" s="156" t="s">
        <v>286</v>
      </c>
      <c r="E164" s="157"/>
      <c r="F164" s="158"/>
      <c r="G164" s="159"/>
      <c r="H164" s="157"/>
      <c r="I164" s="223"/>
      <c r="J164" s="162"/>
      <c r="K164" s="194" t="str">
        <f t="shared" ref="K164:K165" si="0">IF((AND(J164=1)), "Fully Mapped", "Not/ Partially Mapped")</f>
        <v>Not/ Partially Mapped</v>
      </c>
      <c r="L164" s="273"/>
      <c r="M164" s="163"/>
      <c r="N164" s="163"/>
      <c r="O164" s="163"/>
      <c r="P164" s="229"/>
      <c r="Q164" s="195"/>
    </row>
    <row r="165" spans="1:17" ht="65.099999999999994" thickBot="1">
      <c r="A165" s="249"/>
      <c r="B165" s="66" t="s">
        <v>287</v>
      </c>
      <c r="C165" s="60" t="s">
        <v>288</v>
      </c>
      <c r="D165" s="156" t="s">
        <v>289</v>
      </c>
      <c r="E165" s="157"/>
      <c r="F165" s="158"/>
      <c r="G165" s="159"/>
      <c r="H165" s="157"/>
      <c r="I165" s="223"/>
      <c r="J165" s="162"/>
      <c r="K165" s="194" t="str">
        <f t="shared" si="0"/>
        <v>Not/ Partially Mapped</v>
      </c>
      <c r="L165" s="273"/>
      <c r="M165" s="163"/>
      <c r="N165" s="163"/>
      <c r="O165" s="163"/>
      <c r="P165" s="229"/>
      <c r="Q165" s="195"/>
    </row>
    <row r="166" spans="1:17" ht="65.099999999999994" thickBot="1">
      <c r="A166" s="249"/>
      <c r="B166" s="66" t="s">
        <v>290</v>
      </c>
      <c r="C166" s="60" t="s">
        <v>291</v>
      </c>
      <c r="D166" s="166" t="s">
        <v>292</v>
      </c>
      <c r="E166" s="167"/>
      <c r="F166" s="168"/>
      <c r="G166" s="169"/>
      <c r="H166" s="167"/>
      <c r="J166" s="172"/>
      <c r="K166" s="194" t="str">
        <f>IF((AND(J166=1)), "Fully Mapped", "Not/ Partially Mapped")</f>
        <v>Not/ Partially Mapped</v>
      </c>
      <c r="L166" s="273"/>
      <c r="M166" s="173"/>
      <c r="N166" s="173"/>
      <c r="O166" s="173"/>
      <c r="P166" s="230"/>
      <c r="Q166" s="213"/>
    </row>
    <row r="167" spans="1:17" thickBot="1">
      <c r="A167" s="249"/>
      <c r="B167" s="35" t="s">
        <v>239</v>
      </c>
      <c r="C167" s="33" t="s">
        <v>251</v>
      </c>
      <c r="D167" s="138" t="s">
        <v>78</v>
      </c>
      <c r="E167" s="139"/>
      <c r="F167" s="139"/>
      <c r="G167" s="140"/>
      <c r="H167" s="139"/>
      <c r="I167" s="141"/>
      <c r="J167" s="142"/>
      <c r="K167" s="142"/>
      <c r="L167" s="139"/>
      <c r="M167" s="139"/>
      <c r="N167" s="139"/>
      <c r="O167" s="139"/>
      <c r="P167" s="139"/>
      <c r="Q167" s="144"/>
    </row>
    <row r="168" spans="1:17" ht="21.6">
      <c r="A168" s="249"/>
      <c r="B168" s="252" t="s">
        <v>293</v>
      </c>
      <c r="C168" s="250" t="s">
        <v>294</v>
      </c>
      <c r="D168" s="118" t="s">
        <v>295</v>
      </c>
      <c r="E168" s="146"/>
      <c r="F168" s="147"/>
      <c r="G168" s="148"/>
      <c r="H168" s="146"/>
      <c r="I168" s="223"/>
      <c r="J168" s="86"/>
      <c r="K168" s="273" t="str" cm="1">
        <f t="array" ref="K168">IF((AND(J168:J170=1)), "Fully Mapped", "Not/ Partially Mapped")</f>
        <v>Not/ Partially Mapped</v>
      </c>
      <c r="L168" s="273">
        <f>SUM('Workings out'!U5:U10)</f>
        <v>0</v>
      </c>
      <c r="M168" s="151"/>
      <c r="N168" s="151"/>
      <c r="O168" s="151"/>
      <c r="P168" s="228"/>
      <c r="Q168" s="220"/>
    </row>
    <row r="169" spans="1:17" ht="64.5">
      <c r="A169" s="249"/>
      <c r="B169" s="253"/>
      <c r="C169" s="251"/>
      <c r="D169" s="127" t="s">
        <v>296</v>
      </c>
      <c r="E169" s="154"/>
      <c r="F169" s="94"/>
      <c r="G169" s="95"/>
      <c r="H169" s="154"/>
      <c r="I169" s="223"/>
      <c r="J169" s="98"/>
      <c r="K169" s="273"/>
      <c r="L169" s="273"/>
      <c r="M169" s="99"/>
      <c r="N169" s="99"/>
      <c r="O169" s="99"/>
      <c r="P169" s="229"/>
      <c r="Q169" s="205"/>
    </row>
    <row r="170" spans="1:17" thickBot="1">
      <c r="A170" s="249"/>
      <c r="B170" s="253"/>
      <c r="C170" s="251"/>
      <c r="D170" s="128" t="s">
        <v>297</v>
      </c>
      <c r="E170" s="155"/>
      <c r="F170" s="104"/>
      <c r="G170" s="105"/>
      <c r="H170" s="155"/>
      <c r="I170" s="223"/>
      <c r="J170" s="108"/>
      <c r="K170" s="296"/>
      <c r="L170" s="273"/>
      <c r="M170" s="109"/>
      <c r="N170" s="109"/>
      <c r="O170" s="109"/>
      <c r="P170" s="229"/>
      <c r="Q170" s="206"/>
    </row>
    <row r="171" spans="1:17" ht="65.099999999999994" thickBot="1">
      <c r="A171" s="249"/>
      <c r="B171" s="66" t="s">
        <v>298</v>
      </c>
      <c r="C171" s="60" t="s">
        <v>299</v>
      </c>
      <c r="D171" s="156" t="s">
        <v>300</v>
      </c>
      <c r="E171" s="157"/>
      <c r="F171" s="158"/>
      <c r="G171" s="159"/>
      <c r="H171" s="157"/>
      <c r="I171" s="223"/>
      <c r="J171" s="162"/>
      <c r="K171" s="162" t="str">
        <f>IF((AND(J171=1)), "Fully Mapped", "Not/ Partially Mapped")</f>
        <v>Not/ Partially Mapped</v>
      </c>
      <c r="L171" s="273"/>
      <c r="M171" s="163"/>
      <c r="N171" s="163"/>
      <c r="O171" s="163"/>
      <c r="P171" s="229"/>
      <c r="Q171" s="195"/>
    </row>
    <row r="172" spans="1:17" ht="65.099999999999994" thickBot="1">
      <c r="A172" s="249"/>
      <c r="B172" s="71" t="s">
        <v>301</v>
      </c>
      <c r="C172" s="60" t="s">
        <v>302</v>
      </c>
      <c r="D172" s="156" t="s">
        <v>303</v>
      </c>
      <c r="E172" s="157"/>
      <c r="F172" s="158"/>
      <c r="G172" s="159"/>
      <c r="H172" s="157"/>
      <c r="I172" s="223"/>
      <c r="J172" s="162"/>
      <c r="K172" s="162" t="str">
        <f t="shared" ref="K172:K173" si="1">IF((AND(J172=1)), "Fully Mapped", "Not/ Partially Mapped")</f>
        <v>Not/ Partially Mapped</v>
      </c>
      <c r="L172" s="273"/>
      <c r="M172" s="163"/>
      <c r="N172" s="163"/>
      <c r="O172" s="163"/>
      <c r="P172" s="229"/>
      <c r="Q172" s="195"/>
    </row>
    <row r="173" spans="1:17" ht="65.099999999999994" thickBot="1">
      <c r="A173" s="298"/>
      <c r="B173" s="72" t="s">
        <v>304</v>
      </c>
      <c r="C173" s="61" t="s">
        <v>305</v>
      </c>
      <c r="D173" s="166" t="s">
        <v>306</v>
      </c>
      <c r="E173" s="157"/>
      <c r="F173" s="158"/>
      <c r="G173" s="159"/>
      <c r="H173" s="157"/>
      <c r="I173" s="223"/>
      <c r="J173" s="162"/>
      <c r="K173" s="162" t="str">
        <f t="shared" si="1"/>
        <v>Not/ Partially Mapped</v>
      </c>
      <c r="L173" s="296"/>
      <c r="M173" s="163"/>
      <c r="N173" s="163"/>
      <c r="O173" s="163"/>
      <c r="P173" s="229"/>
      <c r="Q173" s="195"/>
    </row>
    <row r="174" spans="1:17" ht="21.6">
      <c r="A174" s="17"/>
      <c r="B174" s="17"/>
      <c r="C174" s="18"/>
      <c r="D174" s="17"/>
      <c r="E174" s="90"/>
      <c r="F174" s="90"/>
      <c r="G174" s="90"/>
      <c r="J174" s="231"/>
      <c r="K174" s="231"/>
      <c r="L174" s="90"/>
      <c r="M174" s="90"/>
      <c r="N174" s="90"/>
    </row>
    <row r="175" spans="1:17" ht="21.6">
      <c r="A175" s="17"/>
      <c r="B175" s="17"/>
      <c r="C175" s="18"/>
      <c r="D175" s="17"/>
      <c r="E175" s="90"/>
      <c r="F175" s="90"/>
      <c r="G175" s="90"/>
      <c r="J175" s="231"/>
      <c r="K175" s="231"/>
      <c r="L175" s="90"/>
      <c r="M175" s="90"/>
      <c r="N175" s="90"/>
    </row>
    <row r="176" spans="1:17" ht="21.6">
      <c r="A176" s="17"/>
      <c r="B176" s="17"/>
      <c r="C176" s="18"/>
      <c r="D176" s="17"/>
      <c r="E176" s="90"/>
      <c r="F176" s="90"/>
      <c r="G176" s="90"/>
      <c r="J176" s="231"/>
      <c r="K176" s="231"/>
      <c r="L176" s="90"/>
      <c r="M176" s="90"/>
      <c r="N176" s="90"/>
    </row>
    <row r="177" spans="1:14" ht="21.6">
      <c r="A177" s="17"/>
      <c r="B177" s="17"/>
      <c r="C177" s="18"/>
      <c r="D177" s="17"/>
      <c r="E177" s="90"/>
      <c r="F177" s="90"/>
      <c r="G177" s="90"/>
      <c r="J177" s="231"/>
      <c r="K177" s="231"/>
      <c r="L177" s="90"/>
      <c r="M177" s="90"/>
      <c r="N177" s="90"/>
    </row>
    <row r="178" spans="1:14" ht="21.6">
      <c r="A178" s="17"/>
      <c r="B178" s="17"/>
      <c r="C178" s="18"/>
      <c r="D178" s="17"/>
      <c r="E178" s="90"/>
      <c r="F178" s="90"/>
      <c r="G178" s="90"/>
      <c r="J178" s="231"/>
      <c r="K178" s="231"/>
      <c r="L178" s="90"/>
      <c r="M178" s="90"/>
      <c r="N178" s="90"/>
    </row>
    <row r="179" spans="1:14" ht="21.6">
      <c r="A179" s="17"/>
      <c r="B179" s="17"/>
      <c r="C179" s="18"/>
      <c r="D179" s="17"/>
      <c r="E179" s="90"/>
      <c r="F179" s="90"/>
      <c r="G179" s="90"/>
      <c r="J179" s="231"/>
      <c r="K179" s="231"/>
      <c r="L179" s="90"/>
      <c r="M179" s="90"/>
      <c r="N179" s="90"/>
    </row>
    <row r="180" spans="1:14" ht="21.6">
      <c r="A180" s="17"/>
      <c r="B180" s="17"/>
      <c r="C180" s="18"/>
      <c r="D180" s="17"/>
      <c r="E180" s="90"/>
      <c r="F180" s="90"/>
      <c r="G180" s="90"/>
      <c r="J180" s="231"/>
      <c r="K180" s="231"/>
      <c r="L180" s="90"/>
      <c r="M180" s="90"/>
      <c r="N180" s="90"/>
    </row>
    <row r="181" spans="1:14" ht="21.6">
      <c r="A181" s="17"/>
      <c r="B181" s="17"/>
      <c r="C181" s="18"/>
      <c r="D181" s="17"/>
      <c r="E181" s="90"/>
      <c r="F181" s="90"/>
      <c r="G181" s="90"/>
      <c r="J181" s="231"/>
      <c r="K181" s="231"/>
      <c r="L181" s="90"/>
      <c r="M181" s="90"/>
      <c r="N181" s="90"/>
    </row>
    <row r="182" spans="1:14" ht="21.6">
      <c r="A182" s="17"/>
      <c r="B182" s="17"/>
      <c r="C182" s="18"/>
      <c r="D182" s="17"/>
      <c r="E182" s="90"/>
      <c r="F182" s="90"/>
      <c r="G182" s="90"/>
      <c r="J182" s="231"/>
      <c r="K182" s="231"/>
      <c r="L182" s="90"/>
      <c r="M182" s="90"/>
      <c r="N182" s="90"/>
    </row>
    <row r="183" spans="1:14" ht="21.6">
      <c r="A183" s="17"/>
      <c r="B183" s="17"/>
      <c r="C183" s="18"/>
      <c r="D183" s="17"/>
      <c r="E183" s="90"/>
      <c r="F183" s="90"/>
      <c r="G183" s="90"/>
      <c r="J183" s="231"/>
      <c r="K183" s="231"/>
      <c r="L183" s="90"/>
      <c r="M183" s="90"/>
      <c r="N183" s="90"/>
    </row>
    <row r="184" spans="1:14" ht="21.6">
      <c r="A184" s="17"/>
      <c r="B184" s="17"/>
      <c r="C184" s="18"/>
      <c r="D184" s="17"/>
      <c r="E184" s="90"/>
      <c r="F184" s="90"/>
      <c r="G184" s="90"/>
      <c r="J184" s="231"/>
      <c r="K184" s="231"/>
      <c r="L184" s="90"/>
      <c r="M184" s="90"/>
      <c r="N184" s="90"/>
    </row>
    <row r="185" spans="1:14" ht="21.6">
      <c r="A185" s="17"/>
      <c r="B185" s="17"/>
      <c r="C185" s="18"/>
      <c r="D185" s="17"/>
      <c r="E185" s="90"/>
      <c r="F185" s="90"/>
      <c r="G185" s="90"/>
      <c r="J185" s="231"/>
      <c r="K185" s="231"/>
      <c r="L185" s="90"/>
      <c r="M185" s="90"/>
      <c r="N185" s="90"/>
    </row>
    <row r="186" spans="1:14" ht="21.6">
      <c r="A186" s="17"/>
      <c r="B186" s="17"/>
      <c r="C186" s="18"/>
      <c r="D186" s="17"/>
      <c r="E186" s="90"/>
      <c r="F186" s="90"/>
      <c r="G186" s="90"/>
      <c r="J186" s="231"/>
      <c r="K186" s="231"/>
      <c r="L186" s="90"/>
      <c r="M186" s="90"/>
      <c r="N186" s="90"/>
    </row>
    <row r="187" spans="1:14" ht="21.6">
      <c r="A187" s="17"/>
      <c r="B187" s="17"/>
      <c r="C187" s="18"/>
      <c r="D187" s="17"/>
      <c r="E187" s="90"/>
      <c r="F187" s="90"/>
      <c r="G187" s="90"/>
      <c r="J187" s="231"/>
      <c r="K187" s="231"/>
      <c r="L187" s="90"/>
      <c r="M187" s="90"/>
      <c r="N187" s="90"/>
    </row>
    <row r="188" spans="1:14" ht="21.6">
      <c r="A188" s="17"/>
      <c r="B188" s="17"/>
      <c r="C188" s="18"/>
      <c r="D188" s="17"/>
      <c r="E188" s="90"/>
      <c r="F188" s="90"/>
      <c r="G188" s="90"/>
      <c r="J188" s="231"/>
      <c r="K188" s="231"/>
      <c r="L188" s="90"/>
      <c r="M188" s="90"/>
      <c r="N188" s="90"/>
    </row>
    <row r="189" spans="1:14" ht="21.6">
      <c r="A189" s="17"/>
      <c r="B189" s="17"/>
      <c r="C189" s="18"/>
      <c r="D189" s="17"/>
      <c r="E189" s="90"/>
      <c r="F189" s="90"/>
      <c r="G189" s="90"/>
      <c r="J189" s="231"/>
      <c r="K189" s="231"/>
      <c r="L189" s="90"/>
      <c r="M189" s="90"/>
      <c r="N189" s="90"/>
    </row>
    <row r="190" spans="1:14" ht="21.6">
      <c r="A190" s="17"/>
      <c r="B190" s="17"/>
      <c r="C190" s="18"/>
      <c r="D190" s="17"/>
      <c r="E190" s="90"/>
      <c r="F190" s="90"/>
      <c r="G190" s="90"/>
      <c r="J190" s="231"/>
      <c r="K190" s="231"/>
      <c r="L190" s="90"/>
      <c r="M190" s="90"/>
      <c r="N190" s="90"/>
    </row>
    <row r="191" spans="1:14" ht="21.6">
      <c r="A191" s="17"/>
      <c r="B191" s="17"/>
      <c r="C191" s="18"/>
      <c r="D191" s="17"/>
      <c r="E191" s="90"/>
      <c r="F191" s="90"/>
      <c r="G191" s="90"/>
      <c r="J191" s="231"/>
      <c r="K191" s="231"/>
      <c r="L191" s="90"/>
      <c r="M191" s="90"/>
      <c r="N191" s="90"/>
    </row>
    <row r="192" spans="1:14" ht="21.6">
      <c r="A192" s="17"/>
      <c r="B192" s="17"/>
      <c r="C192" s="18"/>
      <c r="D192" s="17"/>
      <c r="E192" s="90"/>
      <c r="F192" s="90"/>
      <c r="G192" s="90"/>
      <c r="J192" s="231"/>
      <c r="K192" s="231"/>
      <c r="L192" s="90"/>
      <c r="M192" s="90"/>
      <c r="N192" s="90"/>
    </row>
    <row r="193" spans="1:14" ht="21.6">
      <c r="A193" s="17"/>
      <c r="B193" s="17"/>
      <c r="C193" s="18"/>
      <c r="D193" s="17"/>
      <c r="E193" s="90"/>
      <c r="F193" s="90"/>
      <c r="G193" s="90"/>
      <c r="J193" s="231"/>
      <c r="K193" s="231"/>
      <c r="L193" s="90"/>
      <c r="M193" s="90"/>
      <c r="N193" s="90"/>
    </row>
    <row r="194" spans="1:14" ht="21.6">
      <c r="A194" s="17"/>
      <c r="B194" s="17"/>
      <c r="C194" s="18"/>
      <c r="D194" s="17"/>
      <c r="E194" s="90"/>
      <c r="F194" s="90"/>
      <c r="G194" s="90"/>
      <c r="J194" s="231"/>
      <c r="K194" s="231"/>
      <c r="L194" s="90"/>
      <c r="M194" s="90"/>
      <c r="N194" s="90"/>
    </row>
    <row r="195" spans="1:14" ht="21.6">
      <c r="A195" s="17"/>
      <c r="B195" s="17"/>
      <c r="C195" s="18"/>
      <c r="D195" s="17"/>
      <c r="E195" s="90"/>
      <c r="F195" s="90"/>
      <c r="G195" s="90"/>
      <c r="J195" s="231"/>
      <c r="K195" s="231"/>
      <c r="L195" s="90"/>
      <c r="M195" s="90"/>
      <c r="N195" s="90"/>
    </row>
    <row r="196" spans="1:14" ht="21.6">
      <c r="A196" s="17"/>
      <c r="B196" s="17"/>
      <c r="C196" s="18"/>
      <c r="D196" s="17"/>
      <c r="E196" s="90"/>
      <c r="F196" s="90"/>
      <c r="G196" s="90"/>
      <c r="J196" s="231"/>
      <c r="K196" s="231"/>
      <c r="L196" s="90"/>
      <c r="M196" s="90"/>
      <c r="N196" s="90"/>
    </row>
    <row r="197" spans="1:14" ht="21.6">
      <c r="A197" s="17"/>
      <c r="B197" s="17"/>
      <c r="C197" s="18"/>
      <c r="D197" s="17"/>
      <c r="E197" s="90"/>
      <c r="F197" s="90"/>
      <c r="G197" s="90"/>
      <c r="J197" s="231"/>
      <c r="K197" s="231"/>
      <c r="L197" s="90"/>
      <c r="M197" s="90"/>
      <c r="N197" s="90"/>
    </row>
    <row r="198" spans="1:14" ht="21.6">
      <c r="A198" s="17"/>
      <c r="B198" s="17"/>
      <c r="C198" s="18"/>
      <c r="D198" s="17"/>
      <c r="E198" s="90"/>
      <c r="F198" s="90"/>
      <c r="G198" s="90"/>
      <c r="J198" s="231"/>
      <c r="K198" s="231"/>
      <c r="L198" s="90"/>
      <c r="M198" s="90"/>
      <c r="N198" s="90"/>
    </row>
    <row r="199" spans="1:14" ht="21.6">
      <c r="A199" s="17"/>
      <c r="B199" s="17"/>
      <c r="C199" s="18"/>
      <c r="D199" s="17"/>
      <c r="E199" s="90"/>
      <c r="F199" s="90"/>
      <c r="G199" s="90"/>
      <c r="J199" s="231"/>
      <c r="K199" s="231"/>
      <c r="L199" s="90"/>
      <c r="M199" s="90"/>
      <c r="N199" s="90"/>
    </row>
    <row r="200" spans="1:14" ht="21.6">
      <c r="A200" s="17"/>
      <c r="B200" s="17"/>
      <c r="C200" s="18"/>
      <c r="D200" s="17"/>
      <c r="E200" s="90"/>
      <c r="F200" s="90"/>
      <c r="G200" s="90"/>
      <c r="J200" s="231"/>
      <c r="K200" s="231"/>
      <c r="L200" s="90"/>
      <c r="M200" s="90"/>
      <c r="N200" s="90"/>
    </row>
    <row r="201" spans="1:14" ht="21.6">
      <c r="A201" s="17"/>
      <c r="B201" s="17"/>
      <c r="C201" s="18"/>
      <c r="D201" s="17"/>
      <c r="E201" s="90"/>
      <c r="F201" s="90"/>
      <c r="G201" s="90"/>
      <c r="J201" s="231"/>
      <c r="K201" s="231"/>
      <c r="L201" s="90"/>
      <c r="M201" s="90"/>
      <c r="N201" s="90"/>
    </row>
    <row r="202" spans="1:14" ht="21.6">
      <c r="A202" s="17"/>
      <c r="B202" s="17"/>
      <c r="C202" s="18"/>
      <c r="D202" s="17"/>
      <c r="E202" s="90"/>
      <c r="F202" s="90"/>
      <c r="G202" s="90"/>
      <c r="J202" s="231"/>
      <c r="K202" s="231"/>
      <c r="L202" s="90"/>
      <c r="M202" s="90"/>
      <c r="N202" s="90"/>
    </row>
    <row r="203" spans="1:14" ht="21.6">
      <c r="A203" s="17"/>
      <c r="B203" s="17"/>
      <c r="C203" s="18"/>
      <c r="D203" s="17"/>
      <c r="E203" s="90"/>
      <c r="F203" s="90"/>
      <c r="G203" s="90"/>
      <c r="J203" s="231"/>
      <c r="K203" s="231"/>
      <c r="L203" s="90"/>
      <c r="M203" s="90"/>
      <c r="N203" s="90"/>
    </row>
    <row r="204" spans="1:14" ht="21.6">
      <c r="A204" s="17"/>
      <c r="B204" s="17"/>
      <c r="C204" s="18"/>
      <c r="D204" s="17"/>
      <c r="E204" s="90"/>
      <c r="F204" s="90"/>
      <c r="G204" s="90"/>
      <c r="J204" s="231"/>
      <c r="K204" s="231"/>
      <c r="L204" s="90"/>
      <c r="M204" s="90"/>
      <c r="N204" s="90"/>
    </row>
    <row r="205" spans="1:14" ht="21.6">
      <c r="A205" s="17"/>
      <c r="B205" s="17"/>
      <c r="C205" s="18"/>
      <c r="D205" s="17"/>
      <c r="E205" s="90"/>
      <c r="F205" s="90"/>
      <c r="G205" s="90"/>
      <c r="J205" s="231"/>
      <c r="K205" s="231"/>
      <c r="L205" s="90"/>
      <c r="M205" s="90"/>
      <c r="N205" s="90"/>
    </row>
    <row r="206" spans="1:14" ht="21.6">
      <c r="A206" s="17"/>
      <c r="B206" s="17"/>
      <c r="C206" s="18"/>
      <c r="D206" s="17"/>
      <c r="E206" s="90"/>
      <c r="F206" s="90"/>
      <c r="G206" s="90"/>
      <c r="J206" s="231"/>
      <c r="K206" s="231"/>
      <c r="L206" s="90"/>
      <c r="M206" s="90"/>
      <c r="N206" s="90"/>
    </row>
    <row r="207" spans="1:14" ht="21.6">
      <c r="A207" s="17"/>
      <c r="B207" s="17"/>
      <c r="C207" s="18"/>
      <c r="D207" s="17"/>
      <c r="E207" s="90"/>
      <c r="F207" s="90"/>
      <c r="G207" s="90"/>
      <c r="J207" s="231"/>
      <c r="K207" s="231"/>
      <c r="L207" s="90"/>
      <c r="M207" s="90"/>
      <c r="N207" s="90"/>
    </row>
    <row r="208" spans="1:14" ht="21.6">
      <c r="A208" s="17"/>
      <c r="B208" s="17"/>
      <c r="C208" s="18"/>
      <c r="D208" s="17"/>
      <c r="E208" s="90"/>
      <c r="F208" s="90"/>
      <c r="G208" s="90"/>
      <c r="J208" s="231"/>
      <c r="K208" s="231"/>
      <c r="L208" s="90"/>
      <c r="M208" s="90"/>
      <c r="N208" s="90"/>
    </row>
    <row r="209" spans="1:14" ht="21.6">
      <c r="A209" s="17"/>
      <c r="B209" s="17"/>
      <c r="C209" s="18"/>
      <c r="D209" s="17"/>
      <c r="E209" s="90"/>
      <c r="F209" s="90"/>
      <c r="G209" s="90"/>
      <c r="J209" s="231"/>
      <c r="K209" s="231"/>
      <c r="L209" s="90"/>
      <c r="M209" s="90"/>
      <c r="N209" s="90"/>
    </row>
    <row r="210" spans="1:14" ht="21.6">
      <c r="A210" s="17"/>
      <c r="B210" s="17"/>
      <c r="C210" s="18"/>
      <c r="D210" s="17"/>
      <c r="E210" s="90"/>
      <c r="F210" s="90"/>
      <c r="G210" s="90"/>
      <c r="J210" s="231"/>
      <c r="K210" s="231"/>
      <c r="L210" s="90"/>
      <c r="M210" s="90"/>
      <c r="N210" s="90"/>
    </row>
    <row r="211" spans="1:14" ht="21.6">
      <c r="A211" s="17"/>
      <c r="B211" s="17"/>
      <c r="C211" s="18"/>
      <c r="D211" s="17"/>
      <c r="E211" s="90"/>
      <c r="F211" s="90"/>
      <c r="G211" s="90"/>
      <c r="J211" s="231"/>
      <c r="K211" s="231"/>
      <c r="L211" s="90"/>
      <c r="M211" s="90"/>
      <c r="N211" s="90"/>
    </row>
    <row r="212" spans="1:14" ht="21.6">
      <c r="A212" s="17"/>
      <c r="B212" s="17"/>
      <c r="C212" s="18"/>
      <c r="D212" s="17"/>
      <c r="E212" s="90"/>
      <c r="F212" s="90"/>
      <c r="G212" s="90"/>
      <c r="J212" s="231"/>
      <c r="K212" s="231"/>
      <c r="L212" s="90"/>
      <c r="M212" s="90"/>
      <c r="N212" s="90"/>
    </row>
    <row r="213" spans="1:14" ht="21.6">
      <c r="A213" s="17"/>
      <c r="B213" s="17"/>
      <c r="C213" s="18"/>
      <c r="D213" s="17"/>
      <c r="E213" s="90"/>
      <c r="F213" s="90"/>
      <c r="G213" s="90"/>
      <c r="J213" s="231"/>
      <c r="K213" s="231"/>
      <c r="L213" s="90"/>
      <c r="M213" s="90"/>
      <c r="N213" s="90"/>
    </row>
    <row r="214" spans="1:14" ht="21.6">
      <c r="A214" s="17"/>
      <c r="B214" s="17"/>
      <c r="C214" s="18"/>
      <c r="D214" s="17"/>
      <c r="E214" s="90"/>
      <c r="F214" s="90"/>
      <c r="G214" s="90"/>
      <c r="J214" s="231"/>
      <c r="K214" s="231"/>
      <c r="L214" s="90"/>
      <c r="M214" s="90"/>
      <c r="N214" s="90"/>
    </row>
    <row r="215" spans="1:14" ht="21.6">
      <c r="A215" s="17"/>
      <c r="B215" s="17"/>
      <c r="C215" s="18"/>
      <c r="D215" s="17"/>
      <c r="E215" s="90"/>
      <c r="F215" s="90"/>
      <c r="G215" s="90"/>
      <c r="J215" s="231"/>
      <c r="K215" s="231"/>
      <c r="L215" s="90"/>
      <c r="M215" s="90"/>
      <c r="N215" s="90"/>
    </row>
    <row r="216" spans="1:14" ht="21.6">
      <c r="A216" s="17"/>
      <c r="B216" s="17"/>
      <c r="C216" s="18"/>
      <c r="D216" s="17"/>
      <c r="E216" s="90"/>
      <c r="F216" s="90"/>
      <c r="G216" s="90"/>
      <c r="J216" s="231"/>
      <c r="K216" s="231"/>
      <c r="L216" s="90"/>
      <c r="M216" s="90"/>
      <c r="N216" s="90"/>
    </row>
    <row r="217" spans="1:14" ht="21.6">
      <c r="A217" s="17"/>
      <c r="B217" s="17"/>
      <c r="C217" s="18"/>
      <c r="D217" s="17"/>
      <c r="E217" s="90"/>
      <c r="F217" s="90"/>
      <c r="G217" s="90"/>
      <c r="J217" s="231"/>
      <c r="K217" s="231"/>
      <c r="L217" s="90"/>
      <c r="M217" s="90"/>
      <c r="N217" s="90"/>
    </row>
    <row r="218" spans="1:14" ht="21.6">
      <c r="A218" s="17"/>
      <c r="B218" s="17"/>
      <c r="C218" s="18"/>
      <c r="D218" s="17"/>
      <c r="E218" s="90"/>
      <c r="F218" s="90"/>
      <c r="G218" s="90"/>
      <c r="J218" s="231"/>
      <c r="K218" s="231"/>
      <c r="L218" s="90"/>
      <c r="M218" s="90"/>
      <c r="N218" s="90"/>
    </row>
    <row r="219" spans="1:14" ht="21.6">
      <c r="A219" s="17"/>
      <c r="B219" s="17"/>
      <c r="C219" s="18"/>
      <c r="D219" s="17"/>
      <c r="E219" s="90"/>
      <c r="F219" s="90"/>
      <c r="G219" s="90"/>
      <c r="J219" s="231"/>
      <c r="K219" s="231"/>
      <c r="L219" s="90"/>
      <c r="M219" s="90"/>
      <c r="N219" s="90"/>
    </row>
    <row r="220" spans="1:14" ht="21.6">
      <c r="A220" s="17"/>
      <c r="B220" s="17"/>
      <c r="C220" s="18"/>
      <c r="D220" s="17"/>
      <c r="E220" s="90"/>
      <c r="F220" s="90"/>
      <c r="G220" s="90"/>
      <c r="J220" s="231"/>
      <c r="K220" s="231"/>
      <c r="L220" s="90"/>
      <c r="M220" s="90"/>
      <c r="N220" s="90"/>
    </row>
    <row r="221" spans="1:14" ht="21.6">
      <c r="A221" s="17"/>
      <c r="B221" s="17"/>
      <c r="C221" s="18"/>
      <c r="D221" s="17"/>
      <c r="E221" s="90"/>
      <c r="F221" s="90"/>
      <c r="G221" s="90"/>
      <c r="J221" s="231"/>
      <c r="K221" s="231"/>
      <c r="L221" s="90"/>
      <c r="M221" s="90"/>
      <c r="N221" s="90"/>
    </row>
    <row r="222" spans="1:14" ht="21.6">
      <c r="A222" s="17"/>
      <c r="B222" s="17"/>
      <c r="C222" s="18"/>
      <c r="D222" s="17"/>
      <c r="E222" s="90"/>
      <c r="F222" s="90"/>
      <c r="G222" s="90"/>
      <c r="J222" s="231"/>
      <c r="K222" s="231"/>
      <c r="L222" s="90"/>
      <c r="M222" s="90"/>
      <c r="N222" s="90"/>
    </row>
    <row r="223" spans="1:14" ht="21.6">
      <c r="A223" s="17"/>
      <c r="B223" s="17"/>
      <c r="C223" s="18"/>
      <c r="D223" s="17"/>
      <c r="E223" s="90"/>
      <c r="F223" s="90"/>
      <c r="G223" s="90"/>
      <c r="J223" s="231"/>
      <c r="K223" s="231"/>
      <c r="L223" s="90"/>
      <c r="M223" s="90"/>
      <c r="N223" s="90"/>
    </row>
    <row r="224" spans="1:14" ht="21.6">
      <c r="A224" s="17"/>
      <c r="B224" s="17"/>
      <c r="C224" s="18"/>
      <c r="D224" s="17"/>
      <c r="E224" s="90"/>
      <c r="F224" s="90"/>
      <c r="G224" s="90"/>
      <c r="J224" s="231"/>
      <c r="K224" s="231"/>
      <c r="L224" s="90"/>
      <c r="M224" s="90"/>
      <c r="N224" s="90"/>
    </row>
    <row r="225" spans="1:14" ht="21.6">
      <c r="A225" s="17"/>
      <c r="B225" s="17"/>
      <c r="C225" s="18"/>
      <c r="D225" s="17"/>
      <c r="E225" s="90"/>
      <c r="F225" s="90"/>
      <c r="G225" s="90"/>
      <c r="J225" s="231"/>
      <c r="K225" s="231"/>
      <c r="L225" s="90"/>
      <c r="M225" s="90"/>
      <c r="N225" s="90"/>
    </row>
    <row r="226" spans="1:14" ht="21.6">
      <c r="A226" s="17"/>
      <c r="B226" s="17"/>
      <c r="C226" s="18"/>
      <c r="D226" s="17"/>
      <c r="E226" s="90"/>
      <c r="F226" s="90"/>
      <c r="G226" s="90"/>
      <c r="J226" s="231"/>
      <c r="K226" s="231"/>
      <c r="L226" s="90"/>
      <c r="M226" s="90"/>
      <c r="N226" s="90"/>
    </row>
    <row r="227" spans="1:14" ht="21.6">
      <c r="A227" s="17"/>
      <c r="B227" s="17"/>
      <c r="C227" s="18"/>
      <c r="D227" s="17"/>
      <c r="E227" s="90"/>
      <c r="F227" s="90"/>
      <c r="G227" s="90"/>
      <c r="J227" s="231"/>
      <c r="K227" s="231"/>
      <c r="L227" s="90"/>
      <c r="M227" s="90"/>
      <c r="N227" s="90"/>
    </row>
    <row r="228" spans="1:14" ht="21.6">
      <c r="A228" s="17"/>
      <c r="B228" s="17"/>
      <c r="C228" s="18"/>
      <c r="D228" s="17"/>
      <c r="E228" s="90"/>
      <c r="F228" s="90"/>
      <c r="G228" s="90"/>
      <c r="J228" s="231"/>
      <c r="K228" s="231"/>
      <c r="L228" s="90"/>
      <c r="M228" s="90"/>
      <c r="N228" s="90"/>
    </row>
    <row r="229" spans="1:14" ht="21.6">
      <c r="A229" s="17"/>
      <c r="B229" s="17"/>
      <c r="C229" s="18"/>
      <c r="D229" s="17"/>
      <c r="E229" s="90"/>
      <c r="F229" s="90"/>
      <c r="G229" s="90"/>
      <c r="J229" s="231"/>
      <c r="K229" s="231"/>
      <c r="L229" s="90"/>
      <c r="M229" s="90"/>
      <c r="N229" s="90"/>
    </row>
    <row r="230" spans="1:14" ht="21.6">
      <c r="A230" s="17"/>
      <c r="B230" s="17"/>
      <c r="C230" s="18"/>
      <c r="D230" s="17"/>
      <c r="E230" s="90"/>
      <c r="F230" s="90"/>
      <c r="G230" s="90"/>
      <c r="J230" s="231"/>
      <c r="K230" s="231"/>
      <c r="L230" s="90"/>
      <c r="M230" s="90"/>
      <c r="N230" s="90"/>
    </row>
    <row r="231" spans="1:14" ht="21.6">
      <c r="A231" s="17"/>
      <c r="B231" s="17"/>
      <c r="C231" s="18"/>
      <c r="D231" s="17"/>
      <c r="E231" s="90"/>
      <c r="F231" s="90"/>
      <c r="G231" s="90"/>
      <c r="J231" s="231"/>
      <c r="K231" s="231"/>
      <c r="L231" s="90"/>
      <c r="M231" s="90"/>
      <c r="N231" s="90"/>
    </row>
    <row r="232" spans="1:14" ht="21.6">
      <c r="A232" s="17"/>
      <c r="B232" s="17"/>
      <c r="C232" s="18"/>
      <c r="D232" s="17"/>
      <c r="E232" s="90"/>
      <c r="F232" s="90"/>
      <c r="G232" s="90"/>
      <c r="J232" s="231"/>
      <c r="K232" s="231"/>
      <c r="L232" s="90"/>
      <c r="M232" s="90"/>
      <c r="N232" s="90"/>
    </row>
    <row r="233" spans="1:14" ht="21.6">
      <c r="A233" s="17"/>
      <c r="B233" s="17"/>
      <c r="C233" s="18"/>
      <c r="D233" s="17"/>
      <c r="E233" s="90"/>
      <c r="F233" s="90"/>
      <c r="G233" s="90"/>
      <c r="J233" s="231"/>
      <c r="K233" s="231"/>
      <c r="L233" s="90"/>
      <c r="M233" s="90"/>
      <c r="N233" s="90"/>
    </row>
    <row r="234" spans="1:14" ht="21.6">
      <c r="A234" s="17"/>
      <c r="B234" s="17"/>
      <c r="C234" s="18"/>
      <c r="D234" s="17"/>
      <c r="E234" s="90"/>
      <c r="F234" s="90"/>
      <c r="G234" s="90"/>
      <c r="J234" s="231"/>
      <c r="K234" s="231"/>
      <c r="L234" s="90"/>
      <c r="M234" s="90"/>
      <c r="N234" s="90"/>
    </row>
    <row r="235" spans="1:14" ht="21.6">
      <c r="A235" s="17"/>
      <c r="B235" s="17"/>
      <c r="C235" s="18"/>
      <c r="D235" s="17"/>
      <c r="E235" s="90"/>
      <c r="F235" s="90"/>
      <c r="G235" s="90"/>
      <c r="J235" s="231"/>
      <c r="K235" s="231"/>
      <c r="L235" s="90"/>
      <c r="M235" s="90"/>
      <c r="N235" s="90"/>
    </row>
    <row r="236" spans="1:14" ht="21.6">
      <c r="A236" s="17"/>
      <c r="B236" s="17"/>
      <c r="C236" s="18"/>
      <c r="D236" s="17"/>
      <c r="E236" s="90"/>
      <c r="F236" s="90"/>
      <c r="G236" s="90"/>
      <c r="J236" s="231"/>
      <c r="K236" s="231"/>
      <c r="L236" s="90"/>
      <c r="M236" s="90"/>
      <c r="N236" s="90"/>
    </row>
    <row r="237" spans="1:14" ht="21.6">
      <c r="A237" s="17"/>
      <c r="B237" s="17"/>
      <c r="C237" s="18"/>
      <c r="D237" s="17"/>
      <c r="E237" s="90"/>
      <c r="F237" s="90"/>
      <c r="G237" s="90"/>
      <c r="J237" s="231"/>
      <c r="K237" s="231"/>
      <c r="L237" s="90"/>
      <c r="M237" s="90"/>
      <c r="N237" s="90"/>
    </row>
    <row r="238" spans="1:14" ht="21.6">
      <c r="A238" s="17"/>
      <c r="B238" s="17"/>
      <c r="C238" s="18"/>
      <c r="D238" s="17"/>
      <c r="E238" s="90"/>
      <c r="F238" s="90"/>
      <c r="G238" s="90"/>
      <c r="J238" s="231"/>
      <c r="K238" s="231"/>
      <c r="L238" s="90"/>
      <c r="M238" s="90"/>
      <c r="N238" s="90"/>
    </row>
    <row r="239" spans="1:14" ht="21.6">
      <c r="A239" s="17"/>
      <c r="B239" s="17"/>
      <c r="C239" s="18"/>
      <c r="D239" s="17"/>
      <c r="E239" s="90"/>
      <c r="F239" s="90"/>
      <c r="G239" s="90"/>
      <c r="J239" s="231"/>
      <c r="K239" s="231"/>
      <c r="L239" s="90"/>
      <c r="M239" s="90"/>
      <c r="N239" s="90"/>
    </row>
    <row r="240" spans="1:14" ht="21.6">
      <c r="A240" s="17"/>
      <c r="B240" s="17"/>
      <c r="C240" s="18"/>
      <c r="D240" s="17"/>
      <c r="E240" s="90"/>
      <c r="F240" s="90"/>
      <c r="G240" s="90"/>
      <c r="J240" s="231"/>
      <c r="K240" s="231"/>
      <c r="L240" s="90"/>
      <c r="M240" s="90"/>
      <c r="N240" s="90"/>
    </row>
    <row r="241" spans="1:14" ht="21.6">
      <c r="A241" s="17"/>
      <c r="B241" s="17"/>
      <c r="C241" s="18"/>
      <c r="D241" s="17"/>
      <c r="E241" s="90"/>
      <c r="F241" s="90"/>
      <c r="G241" s="90"/>
      <c r="J241" s="231"/>
      <c r="K241" s="231"/>
      <c r="L241" s="90"/>
      <c r="M241" s="90"/>
      <c r="N241" s="90"/>
    </row>
    <row r="242" spans="1:14" ht="21.6">
      <c r="A242" s="17"/>
      <c r="B242" s="17"/>
      <c r="C242" s="18"/>
      <c r="D242" s="17"/>
      <c r="E242" s="90"/>
      <c r="F242" s="90"/>
      <c r="G242" s="90"/>
      <c r="J242" s="231"/>
      <c r="K242" s="231"/>
      <c r="L242" s="90"/>
      <c r="M242" s="90"/>
      <c r="N242" s="90"/>
    </row>
    <row r="243" spans="1:14" ht="21.6">
      <c r="A243" s="17"/>
      <c r="B243" s="17"/>
      <c r="C243" s="18"/>
      <c r="D243" s="17"/>
      <c r="E243" s="90"/>
      <c r="F243" s="90"/>
      <c r="G243" s="90"/>
      <c r="J243" s="231"/>
      <c r="K243" s="231"/>
      <c r="L243" s="90"/>
      <c r="M243" s="90"/>
      <c r="N243" s="90"/>
    </row>
    <row r="244" spans="1:14" ht="21.6">
      <c r="A244" s="17"/>
      <c r="B244" s="17"/>
      <c r="C244" s="18"/>
      <c r="D244" s="17"/>
      <c r="E244" s="90"/>
      <c r="F244" s="90"/>
      <c r="G244" s="90"/>
      <c r="J244" s="231"/>
      <c r="K244" s="231"/>
      <c r="L244" s="90"/>
      <c r="M244" s="90"/>
      <c r="N244" s="90"/>
    </row>
    <row r="245" spans="1:14" ht="21.6">
      <c r="A245" s="17"/>
      <c r="B245" s="17"/>
      <c r="C245" s="18"/>
      <c r="D245" s="17"/>
      <c r="E245" s="90"/>
      <c r="F245" s="90"/>
      <c r="G245" s="90"/>
      <c r="J245" s="231"/>
      <c r="K245" s="231"/>
      <c r="L245" s="90"/>
      <c r="M245" s="90"/>
      <c r="N245" s="90"/>
    </row>
    <row r="246" spans="1:14" ht="21.6">
      <c r="A246" s="17"/>
      <c r="B246" s="17"/>
      <c r="C246" s="18"/>
      <c r="D246" s="17"/>
      <c r="E246" s="90"/>
      <c r="F246" s="90"/>
      <c r="G246" s="90"/>
      <c r="J246" s="231"/>
      <c r="K246" s="231"/>
      <c r="L246" s="90"/>
      <c r="M246" s="90"/>
      <c r="N246" s="90"/>
    </row>
    <row r="247" spans="1:14" ht="21.6">
      <c r="A247" s="17"/>
      <c r="B247" s="17"/>
      <c r="C247" s="18"/>
      <c r="D247" s="17"/>
      <c r="E247" s="90"/>
      <c r="F247" s="90"/>
      <c r="G247" s="90"/>
      <c r="J247" s="231"/>
      <c r="K247" s="231"/>
      <c r="L247" s="90"/>
      <c r="M247" s="90"/>
      <c r="N247" s="90"/>
    </row>
    <row r="248" spans="1:14" ht="21.6">
      <c r="A248" s="17"/>
      <c r="B248" s="17"/>
      <c r="C248" s="18"/>
      <c r="D248" s="17"/>
      <c r="E248" s="90"/>
      <c r="F248" s="90"/>
      <c r="G248" s="90"/>
      <c r="J248" s="231"/>
      <c r="K248" s="231"/>
      <c r="L248" s="90"/>
      <c r="M248" s="90"/>
      <c r="N248" s="90"/>
    </row>
    <row r="249" spans="1:14" ht="21.6">
      <c r="A249" s="17"/>
      <c r="B249" s="17"/>
      <c r="C249" s="18"/>
      <c r="D249" s="17"/>
      <c r="E249" s="90"/>
      <c r="F249" s="90"/>
      <c r="G249" s="90"/>
      <c r="J249" s="231"/>
      <c r="K249" s="231"/>
      <c r="L249" s="90"/>
      <c r="M249" s="90"/>
      <c r="N249" s="90"/>
    </row>
    <row r="250" spans="1:14" ht="21.6">
      <c r="A250" s="17"/>
      <c r="B250" s="17"/>
      <c r="C250" s="18"/>
      <c r="D250" s="17"/>
      <c r="E250" s="90"/>
      <c r="F250" s="90"/>
      <c r="G250" s="90"/>
      <c r="J250" s="231"/>
      <c r="K250" s="231"/>
      <c r="L250" s="90"/>
      <c r="M250" s="90"/>
      <c r="N250" s="90"/>
    </row>
    <row r="251" spans="1:14" ht="21.6">
      <c r="A251" s="17"/>
      <c r="B251" s="17"/>
      <c r="C251" s="18"/>
      <c r="D251" s="17"/>
      <c r="E251" s="90"/>
      <c r="F251" s="90"/>
      <c r="G251" s="90"/>
      <c r="J251" s="231"/>
      <c r="K251" s="231"/>
      <c r="L251" s="90"/>
      <c r="M251" s="90"/>
      <c r="N251" s="90"/>
    </row>
    <row r="252" spans="1:14" ht="21.6">
      <c r="A252" s="17"/>
      <c r="B252" s="17"/>
      <c r="C252" s="18"/>
      <c r="D252" s="17"/>
      <c r="E252" s="90"/>
      <c r="F252" s="90"/>
      <c r="G252" s="90"/>
      <c r="J252" s="231"/>
      <c r="K252" s="231"/>
      <c r="L252" s="90"/>
      <c r="M252" s="90"/>
      <c r="N252" s="90"/>
    </row>
    <row r="253" spans="1:14" ht="21.6">
      <c r="A253" s="17"/>
      <c r="B253" s="17"/>
      <c r="C253" s="18"/>
      <c r="D253" s="17"/>
      <c r="E253" s="90"/>
      <c r="F253" s="90"/>
      <c r="G253" s="90"/>
      <c r="J253" s="231"/>
      <c r="K253" s="231"/>
      <c r="L253" s="90"/>
      <c r="M253" s="90"/>
      <c r="N253" s="90"/>
    </row>
    <row r="254" spans="1:14" ht="21.6">
      <c r="A254" s="17"/>
      <c r="B254" s="17"/>
      <c r="C254" s="18"/>
      <c r="D254" s="17"/>
      <c r="E254" s="90"/>
      <c r="F254" s="90"/>
      <c r="G254" s="90"/>
      <c r="J254" s="231"/>
      <c r="K254" s="231"/>
      <c r="L254" s="90"/>
      <c r="M254" s="90"/>
      <c r="N254" s="90"/>
    </row>
    <row r="255" spans="1:14" ht="21.6">
      <c r="A255" s="17"/>
      <c r="B255" s="17"/>
      <c r="C255" s="18"/>
      <c r="D255" s="17"/>
      <c r="E255" s="90"/>
      <c r="F255" s="90"/>
      <c r="G255" s="90"/>
      <c r="J255" s="231"/>
      <c r="K255" s="231"/>
      <c r="L255" s="90"/>
      <c r="M255" s="90"/>
      <c r="N255" s="90"/>
    </row>
    <row r="256" spans="1:14" ht="21.6">
      <c r="A256" s="17"/>
      <c r="B256" s="17"/>
      <c r="C256" s="18"/>
      <c r="D256" s="17"/>
      <c r="E256" s="90"/>
      <c r="F256" s="90"/>
      <c r="G256" s="90"/>
      <c r="J256" s="231"/>
      <c r="K256" s="231"/>
      <c r="L256" s="90"/>
      <c r="M256" s="90"/>
      <c r="N256" s="90"/>
    </row>
    <row r="257" spans="1:14" ht="21.6">
      <c r="A257" s="17"/>
      <c r="B257" s="17"/>
      <c r="C257" s="18"/>
      <c r="D257" s="17"/>
      <c r="E257" s="90"/>
      <c r="F257" s="90"/>
      <c r="G257" s="90"/>
      <c r="J257" s="231"/>
      <c r="K257" s="231"/>
      <c r="L257" s="90"/>
      <c r="M257" s="90"/>
      <c r="N257" s="90"/>
    </row>
    <row r="258" spans="1:14" ht="21.6">
      <c r="A258" s="17"/>
      <c r="B258" s="17"/>
      <c r="C258" s="18"/>
      <c r="D258" s="17"/>
      <c r="E258" s="90"/>
      <c r="F258" s="90"/>
      <c r="G258" s="90"/>
      <c r="J258" s="231"/>
      <c r="K258" s="231"/>
      <c r="L258" s="90"/>
      <c r="M258" s="90"/>
      <c r="N258" s="90"/>
    </row>
    <row r="259" spans="1:14" ht="21.6">
      <c r="A259" s="17"/>
      <c r="B259" s="17"/>
      <c r="C259" s="18"/>
      <c r="D259" s="17"/>
      <c r="E259" s="90"/>
      <c r="F259" s="90"/>
      <c r="G259" s="90"/>
      <c r="J259" s="231"/>
      <c r="K259" s="231"/>
      <c r="L259" s="90"/>
      <c r="M259" s="90"/>
      <c r="N259" s="90"/>
    </row>
    <row r="260" spans="1:14" ht="21.6">
      <c r="A260" s="17"/>
      <c r="B260" s="17"/>
      <c r="C260" s="18"/>
      <c r="D260" s="17"/>
      <c r="E260" s="90"/>
      <c r="F260" s="90"/>
      <c r="G260" s="90"/>
      <c r="J260" s="231"/>
      <c r="K260" s="231"/>
      <c r="L260" s="90"/>
      <c r="M260" s="90"/>
      <c r="N260" s="90"/>
    </row>
    <row r="261" spans="1:14" ht="21.6">
      <c r="A261" s="17"/>
      <c r="B261" s="17"/>
      <c r="C261" s="18"/>
      <c r="D261" s="17"/>
      <c r="E261" s="90"/>
      <c r="F261" s="90"/>
      <c r="G261" s="90"/>
      <c r="J261" s="231"/>
      <c r="K261" s="231"/>
      <c r="L261" s="90"/>
      <c r="M261" s="90"/>
      <c r="N261" s="90"/>
    </row>
    <row r="262" spans="1:14" ht="21.6">
      <c r="A262" s="17"/>
      <c r="B262" s="17"/>
      <c r="C262" s="18"/>
      <c r="D262" s="17"/>
      <c r="E262" s="90"/>
      <c r="F262" s="90"/>
      <c r="G262" s="90"/>
      <c r="J262" s="231"/>
      <c r="K262" s="231"/>
      <c r="L262" s="90"/>
      <c r="M262" s="90"/>
      <c r="N262" s="90"/>
    </row>
    <row r="263" spans="1:14" ht="21.6">
      <c r="A263" s="17"/>
      <c r="B263" s="17"/>
      <c r="C263" s="18"/>
      <c r="D263" s="17"/>
      <c r="E263" s="90"/>
      <c r="F263" s="90"/>
      <c r="G263" s="90"/>
      <c r="J263" s="231"/>
      <c r="K263" s="231"/>
      <c r="L263" s="90"/>
      <c r="M263" s="90"/>
      <c r="N263" s="90"/>
    </row>
    <row r="264" spans="1:14" ht="21.6">
      <c r="A264" s="17"/>
      <c r="B264" s="17"/>
      <c r="C264" s="18"/>
      <c r="D264" s="17"/>
      <c r="E264" s="90"/>
      <c r="F264" s="90"/>
      <c r="G264" s="90"/>
      <c r="J264" s="231"/>
      <c r="K264" s="231"/>
      <c r="L264" s="90"/>
      <c r="M264" s="90"/>
      <c r="N264" s="90"/>
    </row>
    <row r="265" spans="1:14" ht="21.6">
      <c r="A265" s="17"/>
      <c r="B265" s="17"/>
      <c r="C265" s="18"/>
      <c r="D265" s="17"/>
      <c r="E265" s="90"/>
      <c r="F265" s="90"/>
      <c r="G265" s="90"/>
      <c r="J265" s="231"/>
      <c r="K265" s="231"/>
      <c r="L265" s="90"/>
      <c r="M265" s="90"/>
      <c r="N265" s="90"/>
    </row>
    <row r="266" spans="1:14" ht="21.6">
      <c r="A266" s="17"/>
      <c r="B266" s="17"/>
      <c r="C266" s="18"/>
      <c r="D266" s="17"/>
      <c r="E266" s="90"/>
      <c r="F266" s="90"/>
      <c r="G266" s="90"/>
      <c r="J266" s="231"/>
      <c r="K266" s="231"/>
      <c r="L266" s="90"/>
      <c r="M266" s="90"/>
      <c r="N266" s="90"/>
    </row>
    <row r="267" spans="1:14" ht="21.6">
      <c r="A267" s="17"/>
      <c r="B267" s="17"/>
      <c r="C267" s="18"/>
      <c r="D267" s="17"/>
      <c r="E267" s="90"/>
      <c r="F267" s="90"/>
      <c r="G267" s="90"/>
      <c r="J267" s="231"/>
      <c r="K267" s="231"/>
      <c r="L267" s="90"/>
      <c r="M267" s="90"/>
      <c r="N267" s="90"/>
    </row>
    <row r="268" spans="1:14" ht="21.6">
      <c r="A268" s="17"/>
      <c r="B268" s="17"/>
      <c r="C268" s="18"/>
      <c r="D268" s="17"/>
      <c r="E268" s="90"/>
      <c r="F268" s="90"/>
      <c r="G268" s="90"/>
      <c r="J268" s="231"/>
      <c r="K268" s="231"/>
      <c r="L268" s="90"/>
      <c r="M268" s="90"/>
      <c r="N268" s="90"/>
    </row>
    <row r="269" spans="1:14" ht="21.6">
      <c r="A269" s="17"/>
      <c r="B269" s="17"/>
      <c r="C269" s="18"/>
      <c r="D269" s="17"/>
      <c r="E269" s="90"/>
      <c r="F269" s="90"/>
      <c r="G269" s="90"/>
      <c r="J269" s="231"/>
      <c r="K269" s="231"/>
      <c r="L269" s="90"/>
      <c r="M269" s="90"/>
      <c r="N269" s="90"/>
    </row>
    <row r="270" spans="1:14" ht="21.6">
      <c r="A270" s="17"/>
      <c r="B270" s="17"/>
      <c r="C270" s="18"/>
      <c r="D270" s="17"/>
      <c r="E270" s="90"/>
      <c r="F270" s="90"/>
      <c r="G270" s="90"/>
      <c r="J270" s="231"/>
      <c r="K270" s="231"/>
      <c r="L270" s="90"/>
      <c r="M270" s="90"/>
      <c r="N270" s="90"/>
    </row>
    <row r="271" spans="1:14" ht="21.6">
      <c r="A271" s="17"/>
      <c r="B271" s="17"/>
      <c r="C271" s="18"/>
      <c r="D271" s="17"/>
      <c r="E271" s="90"/>
      <c r="F271" s="90"/>
      <c r="G271" s="90"/>
      <c r="J271" s="231"/>
      <c r="K271" s="231"/>
      <c r="L271" s="90"/>
      <c r="M271" s="90"/>
      <c r="N271" s="90"/>
    </row>
    <row r="272" spans="1:14" ht="21.6">
      <c r="A272" s="17"/>
      <c r="B272" s="17"/>
      <c r="C272" s="18"/>
      <c r="D272" s="17"/>
      <c r="E272" s="90"/>
      <c r="F272" s="90"/>
      <c r="G272" s="90"/>
      <c r="J272" s="231"/>
      <c r="K272" s="231"/>
      <c r="L272" s="90"/>
      <c r="M272" s="90"/>
      <c r="N272" s="90"/>
    </row>
    <row r="273" spans="1:14" ht="21.6">
      <c r="A273" s="17"/>
      <c r="B273" s="17"/>
      <c r="C273" s="18"/>
      <c r="D273" s="17"/>
      <c r="E273" s="90"/>
      <c r="F273" s="90"/>
      <c r="G273" s="90"/>
      <c r="J273" s="231"/>
      <c r="K273" s="231"/>
      <c r="L273" s="90"/>
      <c r="M273" s="90"/>
      <c r="N273" s="90"/>
    </row>
    <row r="274" spans="1:14" ht="21.6">
      <c r="A274" s="17"/>
      <c r="B274" s="17"/>
      <c r="C274" s="18"/>
      <c r="D274" s="17"/>
      <c r="E274" s="90"/>
      <c r="F274" s="90"/>
      <c r="G274" s="90"/>
      <c r="J274" s="231"/>
      <c r="K274" s="231"/>
      <c r="L274" s="90"/>
      <c r="M274" s="90"/>
      <c r="N274" s="90"/>
    </row>
    <row r="275" spans="1:14" ht="21.6">
      <c r="A275" s="17"/>
      <c r="B275" s="17"/>
      <c r="C275" s="18"/>
      <c r="D275" s="17"/>
      <c r="E275" s="90"/>
      <c r="F275" s="90"/>
      <c r="G275" s="90"/>
      <c r="J275" s="231"/>
      <c r="K275" s="231"/>
      <c r="L275" s="90"/>
      <c r="M275" s="90"/>
      <c r="N275" s="90"/>
    </row>
    <row r="276" spans="1:14" ht="21.6">
      <c r="A276" s="17"/>
      <c r="B276" s="17"/>
      <c r="C276" s="18"/>
      <c r="D276" s="17"/>
      <c r="E276" s="90"/>
      <c r="F276" s="90"/>
      <c r="G276" s="90"/>
      <c r="J276" s="231"/>
      <c r="K276" s="231"/>
      <c r="L276" s="90"/>
      <c r="M276" s="90"/>
      <c r="N276" s="90"/>
    </row>
    <row r="277" spans="1:14" ht="21.6">
      <c r="A277" s="17"/>
      <c r="B277" s="17"/>
      <c r="C277" s="18"/>
      <c r="D277" s="17"/>
      <c r="E277" s="90"/>
      <c r="F277" s="90"/>
      <c r="G277" s="90"/>
      <c r="J277" s="231"/>
      <c r="K277" s="231"/>
      <c r="L277" s="90"/>
      <c r="M277" s="90"/>
      <c r="N277" s="90"/>
    </row>
    <row r="278" spans="1:14" ht="21.6">
      <c r="A278" s="17"/>
      <c r="B278" s="17"/>
      <c r="C278" s="18"/>
      <c r="D278" s="17"/>
      <c r="E278" s="90"/>
      <c r="F278" s="90"/>
      <c r="G278" s="90"/>
      <c r="J278" s="231"/>
      <c r="K278" s="231"/>
      <c r="L278" s="90"/>
      <c r="M278" s="90"/>
      <c r="N278" s="90"/>
    </row>
    <row r="279" spans="1:14" ht="21.6">
      <c r="A279" s="17"/>
      <c r="B279" s="17"/>
      <c r="C279" s="18"/>
      <c r="D279" s="17"/>
      <c r="E279" s="90"/>
      <c r="F279" s="90"/>
      <c r="G279" s="90"/>
      <c r="J279" s="231"/>
      <c r="K279" s="231"/>
      <c r="L279" s="90"/>
      <c r="M279" s="90"/>
      <c r="N279" s="90"/>
    </row>
    <row r="280" spans="1:14" ht="21.6">
      <c r="A280" s="17"/>
      <c r="B280" s="17"/>
      <c r="C280" s="18"/>
      <c r="D280" s="17"/>
      <c r="E280" s="90"/>
      <c r="F280" s="90"/>
      <c r="G280" s="90"/>
      <c r="J280" s="231"/>
      <c r="K280" s="231"/>
      <c r="L280" s="90"/>
      <c r="M280" s="90"/>
      <c r="N280" s="90"/>
    </row>
    <row r="281" spans="1:14" ht="21.6">
      <c r="A281" s="17"/>
      <c r="B281" s="17"/>
      <c r="C281" s="18"/>
      <c r="D281" s="17"/>
      <c r="E281" s="90"/>
      <c r="F281" s="90"/>
      <c r="G281" s="90"/>
      <c r="J281" s="231"/>
      <c r="K281" s="231"/>
      <c r="L281" s="90"/>
      <c r="M281" s="90"/>
      <c r="N281" s="90"/>
    </row>
    <row r="282" spans="1:14" ht="21.6">
      <c r="A282" s="17"/>
      <c r="B282" s="17"/>
      <c r="C282" s="18"/>
      <c r="D282" s="17"/>
      <c r="E282" s="90"/>
      <c r="F282" s="90"/>
      <c r="G282" s="90"/>
      <c r="J282" s="231"/>
      <c r="K282" s="231"/>
      <c r="L282" s="90"/>
      <c r="M282" s="90"/>
      <c r="N282" s="90"/>
    </row>
    <row r="283" spans="1:14" ht="21.6">
      <c r="A283" s="17"/>
      <c r="B283" s="17"/>
      <c r="C283" s="18"/>
      <c r="D283" s="17"/>
      <c r="E283" s="90"/>
      <c r="F283" s="90"/>
      <c r="G283" s="90"/>
      <c r="J283" s="231"/>
      <c r="K283" s="231"/>
      <c r="L283" s="90"/>
      <c r="M283" s="90"/>
      <c r="N283" s="90"/>
    </row>
    <row r="284" spans="1:14" ht="21.6">
      <c r="A284" s="17"/>
      <c r="B284" s="17"/>
      <c r="C284" s="18"/>
      <c r="D284" s="17"/>
      <c r="E284" s="90"/>
      <c r="F284" s="90"/>
      <c r="G284" s="90"/>
      <c r="J284" s="231"/>
      <c r="K284" s="231"/>
      <c r="L284" s="90"/>
      <c r="M284" s="90"/>
      <c r="N284" s="90"/>
    </row>
    <row r="285" spans="1:14" ht="21.6">
      <c r="A285" s="17"/>
      <c r="B285" s="17"/>
      <c r="C285" s="18"/>
      <c r="D285" s="17"/>
      <c r="E285" s="90"/>
      <c r="F285" s="90"/>
      <c r="G285" s="90"/>
      <c r="J285" s="231"/>
      <c r="K285" s="231"/>
      <c r="L285" s="90"/>
      <c r="M285" s="90"/>
      <c r="N285" s="90"/>
    </row>
    <row r="286" spans="1:14" ht="21.6">
      <c r="A286" s="17"/>
      <c r="B286" s="17"/>
      <c r="C286" s="18"/>
      <c r="D286" s="17"/>
      <c r="E286" s="90"/>
      <c r="F286" s="90"/>
      <c r="G286" s="90"/>
      <c r="J286" s="231"/>
      <c r="K286" s="231"/>
      <c r="L286" s="90"/>
      <c r="M286" s="90"/>
      <c r="N286" s="90"/>
    </row>
    <row r="287" spans="1:14" ht="21.6">
      <c r="A287" s="17"/>
      <c r="B287" s="17"/>
      <c r="C287" s="18"/>
      <c r="D287" s="17"/>
      <c r="E287" s="90"/>
      <c r="F287" s="90"/>
      <c r="G287" s="90"/>
      <c r="J287" s="231"/>
      <c r="K287" s="231"/>
      <c r="L287" s="90"/>
      <c r="M287" s="90"/>
      <c r="N287" s="90"/>
    </row>
    <row r="288" spans="1:14" ht="21.6">
      <c r="A288" s="17"/>
      <c r="B288" s="17"/>
      <c r="C288" s="18"/>
      <c r="D288" s="17"/>
      <c r="E288" s="90"/>
      <c r="F288" s="90"/>
      <c r="G288" s="90"/>
      <c r="J288" s="231"/>
      <c r="K288" s="231"/>
      <c r="L288" s="90"/>
      <c r="M288" s="90"/>
      <c r="N288" s="90"/>
    </row>
    <row r="289" spans="1:14" ht="21.6">
      <c r="A289" s="17"/>
      <c r="B289" s="17"/>
      <c r="C289" s="18"/>
      <c r="D289" s="17"/>
      <c r="E289" s="90"/>
      <c r="F289" s="90"/>
      <c r="G289" s="90"/>
      <c r="J289" s="231"/>
      <c r="K289" s="231"/>
      <c r="L289" s="90"/>
      <c r="M289" s="90"/>
      <c r="N289" s="90"/>
    </row>
    <row r="290" spans="1:14" ht="21.6">
      <c r="A290" s="17"/>
      <c r="B290" s="17"/>
      <c r="C290" s="18"/>
      <c r="D290" s="17"/>
      <c r="E290" s="90"/>
      <c r="F290" s="90"/>
      <c r="G290" s="90"/>
      <c r="J290" s="231"/>
      <c r="K290" s="231"/>
      <c r="L290" s="90"/>
      <c r="M290" s="90"/>
      <c r="N290" s="90"/>
    </row>
    <row r="291" spans="1:14" ht="21.6">
      <c r="A291" s="17"/>
      <c r="B291" s="17"/>
      <c r="C291" s="18"/>
      <c r="D291" s="17"/>
      <c r="E291" s="90"/>
      <c r="F291" s="90"/>
      <c r="G291" s="90"/>
      <c r="J291" s="231"/>
      <c r="K291" s="231"/>
      <c r="L291" s="90"/>
      <c r="M291" s="90"/>
      <c r="N291" s="90"/>
    </row>
    <row r="292" spans="1:14" ht="21.6">
      <c r="A292" s="17"/>
      <c r="B292" s="17"/>
      <c r="C292" s="18"/>
      <c r="D292" s="17"/>
      <c r="E292" s="90"/>
      <c r="F292" s="90"/>
      <c r="G292" s="90"/>
      <c r="J292" s="231"/>
      <c r="K292" s="231"/>
      <c r="L292" s="90"/>
      <c r="M292" s="90"/>
      <c r="N292" s="90"/>
    </row>
    <row r="293" spans="1:14" ht="21.6">
      <c r="A293" s="17"/>
      <c r="B293" s="17"/>
      <c r="C293" s="18"/>
      <c r="D293" s="17"/>
      <c r="E293" s="90"/>
      <c r="F293" s="90"/>
      <c r="G293" s="90"/>
      <c r="J293" s="231"/>
      <c r="K293" s="231"/>
      <c r="L293" s="90"/>
      <c r="M293" s="90"/>
      <c r="N293" s="90"/>
    </row>
    <row r="294" spans="1:14" ht="21.6">
      <c r="A294" s="17"/>
      <c r="B294" s="17"/>
      <c r="C294" s="18"/>
      <c r="D294" s="17"/>
      <c r="E294" s="90"/>
      <c r="F294" s="90"/>
      <c r="G294" s="90"/>
      <c r="J294" s="231"/>
      <c r="K294" s="231"/>
      <c r="L294" s="90"/>
      <c r="M294" s="90"/>
      <c r="N294" s="90"/>
    </row>
    <row r="295" spans="1:14" ht="21.6">
      <c r="A295" s="17"/>
      <c r="B295" s="17"/>
      <c r="C295" s="18"/>
      <c r="D295" s="17"/>
      <c r="E295" s="90"/>
      <c r="F295" s="90"/>
      <c r="G295" s="90"/>
      <c r="J295" s="231"/>
      <c r="K295" s="231"/>
      <c r="L295" s="90"/>
      <c r="M295" s="90"/>
      <c r="N295" s="90"/>
    </row>
    <row r="296" spans="1:14" ht="21.6">
      <c r="A296" s="17"/>
      <c r="B296" s="17"/>
      <c r="C296" s="18"/>
      <c r="D296" s="17"/>
      <c r="E296" s="90"/>
      <c r="F296" s="90"/>
      <c r="G296" s="90"/>
      <c r="J296" s="231"/>
      <c r="K296" s="231"/>
      <c r="L296" s="90"/>
      <c r="M296" s="90"/>
      <c r="N296" s="90"/>
    </row>
    <row r="297" spans="1:14" ht="21.6">
      <c r="A297" s="17"/>
      <c r="B297" s="17"/>
      <c r="C297" s="18"/>
      <c r="D297" s="17"/>
      <c r="E297" s="90"/>
      <c r="F297" s="90"/>
      <c r="G297" s="90"/>
      <c r="J297" s="231"/>
      <c r="K297" s="231"/>
      <c r="L297" s="90"/>
      <c r="M297" s="90"/>
      <c r="N297" s="90"/>
    </row>
    <row r="298" spans="1:14" ht="21.6">
      <c r="A298" s="17"/>
      <c r="B298" s="17"/>
      <c r="C298" s="18"/>
      <c r="D298" s="17"/>
      <c r="E298" s="90"/>
      <c r="F298" s="90"/>
      <c r="G298" s="90"/>
      <c r="J298" s="231"/>
      <c r="K298" s="231"/>
      <c r="L298" s="90"/>
      <c r="M298" s="90"/>
      <c r="N298" s="90"/>
    </row>
    <row r="299" spans="1:14" ht="21.6">
      <c r="A299" s="17"/>
      <c r="B299" s="17"/>
      <c r="C299" s="18"/>
      <c r="D299" s="17"/>
      <c r="E299" s="90"/>
      <c r="F299" s="90"/>
      <c r="G299" s="90"/>
      <c r="J299" s="231"/>
      <c r="K299" s="231"/>
      <c r="L299" s="90"/>
      <c r="M299" s="90"/>
      <c r="N299" s="90"/>
    </row>
    <row r="300" spans="1:14" ht="21.6">
      <c r="A300" s="17"/>
      <c r="B300" s="17"/>
      <c r="C300" s="18"/>
      <c r="D300" s="17"/>
      <c r="E300" s="90"/>
      <c r="F300" s="90"/>
      <c r="G300" s="90"/>
      <c r="J300" s="231"/>
      <c r="K300" s="231"/>
      <c r="L300" s="90"/>
      <c r="M300" s="90"/>
      <c r="N300" s="90"/>
    </row>
    <row r="301" spans="1:14" ht="21.6">
      <c r="A301" s="17"/>
      <c r="B301" s="17"/>
      <c r="C301" s="18"/>
      <c r="D301" s="17"/>
      <c r="E301" s="90"/>
      <c r="F301" s="90"/>
      <c r="G301" s="90"/>
      <c r="J301" s="231"/>
      <c r="K301" s="231"/>
      <c r="L301" s="90"/>
      <c r="M301" s="90"/>
      <c r="N301" s="90"/>
    </row>
    <row r="302" spans="1:14" ht="21.6">
      <c r="A302" s="17"/>
      <c r="B302" s="17"/>
      <c r="C302" s="18"/>
      <c r="D302" s="17"/>
      <c r="E302" s="90"/>
      <c r="F302" s="90"/>
      <c r="G302" s="90"/>
      <c r="J302" s="231"/>
      <c r="K302" s="231"/>
      <c r="L302" s="90"/>
      <c r="M302" s="90"/>
      <c r="N302" s="90"/>
    </row>
    <row r="303" spans="1:14" ht="21.6">
      <c r="A303" s="17"/>
      <c r="B303" s="17"/>
      <c r="C303" s="18"/>
      <c r="D303" s="17"/>
      <c r="E303" s="90"/>
      <c r="F303" s="90"/>
      <c r="G303" s="90"/>
      <c r="J303" s="231"/>
      <c r="K303" s="231"/>
      <c r="L303" s="90"/>
      <c r="M303" s="90"/>
      <c r="N303" s="90"/>
    </row>
    <row r="304" spans="1:14" ht="21.6">
      <c r="A304" s="17"/>
      <c r="B304" s="17"/>
      <c r="C304" s="18"/>
      <c r="D304" s="17"/>
      <c r="E304" s="90"/>
      <c r="F304" s="90"/>
      <c r="G304" s="90"/>
      <c r="J304" s="231"/>
      <c r="K304" s="231"/>
      <c r="L304" s="90"/>
      <c r="M304" s="90"/>
      <c r="N304" s="90"/>
    </row>
    <row r="305" spans="1:14" ht="21.6">
      <c r="A305" s="17"/>
      <c r="B305" s="17"/>
      <c r="C305" s="18"/>
      <c r="D305" s="17"/>
      <c r="E305" s="90"/>
      <c r="F305" s="90"/>
      <c r="G305" s="90"/>
      <c r="J305" s="231"/>
      <c r="K305" s="231"/>
      <c r="L305" s="90"/>
      <c r="M305" s="90"/>
      <c r="N305" s="90"/>
    </row>
    <row r="306" spans="1:14" ht="21.6">
      <c r="A306" s="17"/>
      <c r="B306" s="17"/>
      <c r="C306" s="18"/>
      <c r="D306" s="17"/>
      <c r="E306" s="90"/>
      <c r="F306" s="90"/>
      <c r="G306" s="90"/>
      <c r="J306" s="231"/>
      <c r="K306" s="231"/>
      <c r="L306" s="90"/>
      <c r="M306" s="90"/>
      <c r="N306" s="90"/>
    </row>
    <row r="307" spans="1:14" ht="21.6">
      <c r="A307" s="17"/>
      <c r="B307" s="17"/>
      <c r="C307" s="18"/>
      <c r="D307" s="17"/>
      <c r="E307" s="90"/>
      <c r="F307" s="90"/>
      <c r="G307" s="90"/>
      <c r="J307" s="231"/>
      <c r="K307" s="231"/>
      <c r="L307" s="90"/>
      <c r="M307" s="90"/>
      <c r="N307" s="90"/>
    </row>
    <row r="308" spans="1:14" ht="21.6">
      <c r="A308" s="17"/>
      <c r="B308" s="17"/>
      <c r="C308" s="18"/>
      <c r="D308" s="17"/>
      <c r="E308" s="90"/>
      <c r="F308" s="90"/>
      <c r="G308" s="90"/>
      <c r="J308" s="231"/>
      <c r="K308" s="231"/>
      <c r="L308" s="90"/>
      <c r="M308" s="90"/>
      <c r="N308" s="90"/>
    </row>
    <row r="309" spans="1:14" ht="21.6">
      <c r="A309" s="17"/>
      <c r="B309" s="17"/>
      <c r="C309" s="18"/>
      <c r="D309" s="17"/>
      <c r="E309" s="90"/>
      <c r="F309" s="90"/>
      <c r="G309" s="90"/>
      <c r="J309" s="231"/>
      <c r="K309" s="231"/>
      <c r="L309" s="90"/>
      <c r="M309" s="90"/>
      <c r="N309" s="90"/>
    </row>
    <row r="310" spans="1:14" ht="21.6">
      <c r="A310" s="17"/>
      <c r="B310" s="17"/>
      <c r="C310" s="18"/>
      <c r="D310" s="17"/>
      <c r="E310" s="90"/>
      <c r="F310" s="90"/>
      <c r="G310" s="90"/>
      <c r="J310" s="231"/>
      <c r="K310" s="231"/>
      <c r="L310" s="90"/>
      <c r="M310" s="90"/>
      <c r="N310" s="90"/>
    </row>
    <row r="311" spans="1:14" ht="21.6">
      <c r="A311" s="17"/>
      <c r="B311" s="17"/>
      <c r="C311" s="18"/>
      <c r="D311" s="17"/>
      <c r="E311" s="90"/>
      <c r="F311" s="90"/>
      <c r="G311" s="90"/>
      <c r="J311" s="231"/>
      <c r="K311" s="231"/>
      <c r="L311" s="90"/>
      <c r="M311" s="90"/>
      <c r="N311" s="90"/>
    </row>
    <row r="312" spans="1:14" ht="21.6">
      <c r="A312" s="17"/>
      <c r="B312" s="17"/>
      <c r="C312" s="18"/>
      <c r="D312" s="17"/>
      <c r="E312" s="90"/>
      <c r="F312" s="90"/>
      <c r="G312" s="90"/>
      <c r="J312" s="231"/>
      <c r="K312" s="231"/>
      <c r="L312" s="90"/>
      <c r="M312" s="90"/>
      <c r="N312" s="90"/>
    </row>
    <row r="313" spans="1:14" ht="21.6">
      <c r="A313" s="17"/>
      <c r="B313" s="17"/>
      <c r="C313" s="18"/>
      <c r="D313" s="17"/>
      <c r="E313" s="90"/>
      <c r="F313" s="90"/>
      <c r="G313" s="90"/>
      <c r="J313" s="231"/>
      <c r="K313" s="231"/>
      <c r="L313" s="90"/>
      <c r="M313" s="90"/>
      <c r="N313" s="90"/>
    </row>
    <row r="314" spans="1:14" ht="21.6">
      <c r="A314" s="17"/>
      <c r="B314" s="17"/>
      <c r="C314" s="18"/>
      <c r="D314" s="17"/>
      <c r="E314" s="90"/>
      <c r="F314" s="90"/>
      <c r="G314" s="90"/>
      <c r="J314" s="231"/>
      <c r="K314" s="231"/>
      <c r="L314" s="90"/>
      <c r="M314" s="90"/>
      <c r="N314" s="90"/>
    </row>
    <row r="315" spans="1:14" ht="21.6">
      <c r="A315" s="17"/>
      <c r="B315" s="17"/>
      <c r="C315" s="18"/>
      <c r="D315" s="17"/>
      <c r="E315" s="90"/>
      <c r="F315" s="90"/>
      <c r="G315" s="90"/>
      <c r="J315" s="231"/>
      <c r="K315" s="231"/>
      <c r="L315" s="90"/>
      <c r="M315" s="90"/>
      <c r="N315" s="90"/>
    </row>
    <row r="316" spans="1:14" ht="21.6">
      <c r="A316" s="17"/>
      <c r="B316" s="17"/>
      <c r="C316" s="18"/>
      <c r="D316" s="17"/>
      <c r="E316" s="90"/>
      <c r="F316" s="90"/>
      <c r="G316" s="90"/>
      <c r="J316" s="231"/>
      <c r="K316" s="231"/>
      <c r="L316" s="90"/>
      <c r="M316" s="90"/>
      <c r="N316" s="90"/>
    </row>
    <row r="317" spans="1:14" ht="21.6">
      <c r="A317" s="17"/>
      <c r="B317" s="17"/>
      <c r="C317" s="18"/>
      <c r="D317" s="17"/>
      <c r="E317" s="90"/>
      <c r="F317" s="90"/>
      <c r="G317" s="90"/>
      <c r="J317" s="231"/>
      <c r="K317" s="231"/>
      <c r="L317" s="90"/>
      <c r="M317" s="90"/>
      <c r="N317" s="90"/>
    </row>
    <row r="318" spans="1:14" ht="21.6">
      <c r="A318" s="17"/>
      <c r="B318" s="17"/>
      <c r="C318" s="18"/>
      <c r="D318" s="17"/>
      <c r="E318" s="90"/>
      <c r="F318" s="90"/>
      <c r="G318" s="90"/>
      <c r="J318" s="231"/>
      <c r="K318" s="231"/>
      <c r="L318" s="90"/>
      <c r="M318" s="90"/>
      <c r="N318" s="90"/>
    </row>
    <row r="319" spans="1:14" ht="21.6">
      <c r="A319" s="17"/>
      <c r="B319" s="17"/>
      <c r="C319" s="18"/>
      <c r="D319" s="17"/>
      <c r="E319" s="90"/>
      <c r="F319" s="90"/>
      <c r="G319" s="90"/>
      <c r="J319" s="231"/>
      <c r="K319" s="231"/>
      <c r="L319" s="90"/>
      <c r="M319" s="90"/>
      <c r="N319" s="90"/>
    </row>
    <row r="320" spans="1:14" ht="21.6">
      <c r="A320" s="17"/>
      <c r="B320" s="17"/>
      <c r="C320" s="18"/>
      <c r="D320" s="17"/>
      <c r="E320" s="90"/>
      <c r="F320" s="90"/>
      <c r="G320" s="90"/>
      <c r="J320" s="231"/>
      <c r="K320" s="231"/>
      <c r="L320" s="90"/>
      <c r="M320" s="90"/>
      <c r="N320" s="90"/>
    </row>
    <row r="321" spans="1:14" ht="21.6">
      <c r="A321" s="17"/>
      <c r="B321" s="17"/>
      <c r="C321" s="18"/>
      <c r="D321" s="17"/>
      <c r="E321" s="90"/>
      <c r="F321" s="90"/>
      <c r="G321" s="90"/>
      <c r="J321" s="231"/>
      <c r="K321" s="231"/>
      <c r="L321" s="90"/>
      <c r="M321" s="90"/>
      <c r="N321" s="90"/>
    </row>
    <row r="322" spans="1:14" ht="21.6">
      <c r="A322" s="17"/>
      <c r="B322" s="17"/>
      <c r="C322" s="18"/>
      <c r="D322" s="17"/>
      <c r="E322" s="90"/>
      <c r="F322" s="90"/>
      <c r="G322" s="90"/>
      <c r="J322" s="231"/>
      <c r="K322" s="231"/>
      <c r="L322" s="90"/>
      <c r="M322" s="90"/>
      <c r="N322" s="90"/>
    </row>
    <row r="323" spans="1:14" ht="21.6">
      <c r="A323" s="17"/>
      <c r="B323" s="17"/>
      <c r="C323" s="18"/>
      <c r="D323" s="17"/>
      <c r="E323" s="90"/>
      <c r="F323" s="90"/>
      <c r="G323" s="90"/>
      <c r="J323" s="231"/>
      <c r="K323" s="231"/>
      <c r="L323" s="90"/>
      <c r="M323" s="90"/>
      <c r="N323" s="90"/>
    </row>
    <row r="324" spans="1:14" ht="21.6">
      <c r="A324" s="17"/>
      <c r="B324" s="17"/>
      <c r="C324" s="18"/>
      <c r="D324" s="17"/>
      <c r="E324" s="90"/>
      <c r="F324" s="90"/>
      <c r="G324" s="90"/>
      <c r="J324" s="231"/>
      <c r="K324" s="231"/>
      <c r="L324" s="90"/>
      <c r="M324" s="90"/>
      <c r="N324" s="90"/>
    </row>
    <row r="325" spans="1:14" ht="21.6">
      <c r="A325" s="17"/>
      <c r="B325" s="17"/>
      <c r="C325" s="18"/>
      <c r="D325" s="17"/>
      <c r="E325" s="90"/>
      <c r="F325" s="90"/>
      <c r="G325" s="90"/>
      <c r="J325" s="231"/>
      <c r="K325" s="231"/>
      <c r="L325" s="90"/>
      <c r="M325" s="90"/>
      <c r="N325" s="90"/>
    </row>
    <row r="326" spans="1:14" ht="21.6">
      <c r="A326" s="17"/>
      <c r="B326" s="17"/>
      <c r="C326" s="18"/>
      <c r="D326" s="17"/>
      <c r="E326" s="90"/>
      <c r="F326" s="90"/>
      <c r="G326" s="90"/>
      <c r="J326" s="231"/>
      <c r="K326" s="231"/>
      <c r="L326" s="90"/>
      <c r="M326" s="90"/>
      <c r="N326" s="90"/>
    </row>
    <row r="327" spans="1:14" ht="21.6">
      <c r="A327" s="17"/>
      <c r="B327" s="17"/>
      <c r="C327" s="18"/>
      <c r="D327" s="17"/>
      <c r="E327" s="90"/>
      <c r="F327" s="90"/>
      <c r="G327" s="90"/>
      <c r="J327" s="231"/>
      <c r="K327" s="231"/>
      <c r="L327" s="90"/>
      <c r="M327" s="90"/>
      <c r="N327" s="90"/>
    </row>
    <row r="328" spans="1:14" ht="21.6">
      <c r="A328" s="17"/>
      <c r="B328" s="17"/>
      <c r="C328" s="18"/>
      <c r="D328" s="17"/>
      <c r="E328" s="90"/>
      <c r="F328" s="90"/>
      <c r="G328" s="90"/>
      <c r="J328" s="231"/>
      <c r="K328" s="231"/>
      <c r="L328" s="90"/>
      <c r="M328" s="90"/>
      <c r="N328" s="90"/>
    </row>
    <row r="329" spans="1:14" ht="21.6">
      <c r="A329" s="17"/>
      <c r="B329" s="17"/>
      <c r="C329" s="18"/>
      <c r="D329" s="17"/>
      <c r="E329" s="90"/>
      <c r="F329" s="90"/>
      <c r="G329" s="90"/>
      <c r="J329" s="231"/>
      <c r="K329" s="231"/>
      <c r="L329" s="90"/>
      <c r="M329" s="90"/>
      <c r="N329" s="90"/>
    </row>
    <row r="330" spans="1:14" ht="21.6">
      <c r="A330" s="17"/>
      <c r="B330" s="17"/>
      <c r="C330" s="18"/>
      <c r="D330" s="17"/>
      <c r="E330" s="90"/>
      <c r="F330" s="90"/>
      <c r="G330" s="90"/>
      <c r="J330" s="231"/>
      <c r="K330" s="231"/>
      <c r="L330" s="90"/>
      <c r="M330" s="90"/>
      <c r="N330" s="90"/>
    </row>
    <row r="331" spans="1:14" ht="21.6">
      <c r="A331" s="17"/>
      <c r="B331" s="17"/>
      <c r="C331" s="18"/>
      <c r="D331" s="17"/>
      <c r="E331" s="90"/>
      <c r="F331" s="90"/>
      <c r="G331" s="90"/>
      <c r="J331" s="231"/>
      <c r="K331" s="231"/>
      <c r="L331" s="90"/>
      <c r="M331" s="90"/>
      <c r="N331" s="90"/>
    </row>
    <row r="332" spans="1:14" ht="21.6">
      <c r="A332" s="17"/>
      <c r="B332" s="17"/>
      <c r="C332" s="18"/>
      <c r="D332" s="17"/>
      <c r="E332" s="90"/>
      <c r="F332" s="90"/>
      <c r="G332" s="90"/>
      <c r="J332" s="231"/>
      <c r="K332" s="231"/>
      <c r="L332" s="90"/>
      <c r="M332" s="90"/>
      <c r="N332" s="90"/>
    </row>
    <row r="333" spans="1:14" ht="21.6">
      <c r="A333" s="17"/>
      <c r="B333" s="17"/>
      <c r="C333" s="18"/>
      <c r="D333" s="17"/>
      <c r="E333" s="90"/>
      <c r="F333" s="90"/>
      <c r="G333" s="90"/>
      <c r="J333" s="231"/>
      <c r="K333" s="231"/>
      <c r="L333" s="90"/>
      <c r="M333" s="90"/>
      <c r="N333" s="90"/>
    </row>
    <row r="334" spans="1:14" ht="21.6">
      <c r="A334" s="17"/>
      <c r="B334" s="17"/>
      <c r="C334" s="18"/>
      <c r="D334" s="17"/>
      <c r="E334" s="90"/>
      <c r="F334" s="90"/>
      <c r="G334" s="90"/>
      <c r="J334" s="231"/>
      <c r="K334" s="231"/>
      <c r="L334" s="90"/>
      <c r="M334" s="90"/>
      <c r="N334" s="90"/>
    </row>
    <row r="335" spans="1:14" ht="21.6">
      <c r="A335" s="17"/>
      <c r="B335" s="17"/>
      <c r="C335" s="18"/>
      <c r="D335" s="17"/>
      <c r="E335" s="90"/>
      <c r="F335" s="90"/>
      <c r="G335" s="90"/>
      <c r="J335" s="231"/>
      <c r="K335" s="231"/>
      <c r="L335" s="90"/>
      <c r="M335" s="90"/>
      <c r="N335" s="90"/>
    </row>
    <row r="336" spans="1:14" ht="21.6">
      <c r="A336" s="17"/>
      <c r="B336" s="17"/>
      <c r="C336" s="18"/>
      <c r="D336" s="17"/>
      <c r="E336" s="90"/>
      <c r="F336" s="90"/>
      <c r="G336" s="90"/>
      <c r="J336" s="231"/>
      <c r="K336" s="231"/>
      <c r="L336" s="90"/>
      <c r="M336" s="90"/>
      <c r="N336" s="90"/>
    </row>
    <row r="337" spans="1:14" ht="21.6">
      <c r="A337" s="17"/>
      <c r="B337" s="17"/>
      <c r="C337" s="18"/>
      <c r="D337" s="17"/>
      <c r="E337" s="90"/>
      <c r="F337" s="90"/>
      <c r="G337" s="90"/>
      <c r="J337" s="231"/>
      <c r="K337" s="231"/>
      <c r="L337" s="90"/>
      <c r="M337" s="90"/>
      <c r="N337" s="90"/>
    </row>
    <row r="338" spans="1:14" ht="21.6">
      <c r="A338" s="17"/>
      <c r="B338" s="17"/>
      <c r="C338" s="18"/>
      <c r="D338" s="17"/>
      <c r="E338" s="90"/>
      <c r="F338" s="90"/>
      <c r="G338" s="90"/>
      <c r="J338" s="231"/>
      <c r="K338" s="231"/>
      <c r="L338" s="90"/>
      <c r="M338" s="90"/>
      <c r="N338" s="90"/>
    </row>
    <row r="339" spans="1:14" ht="21.6">
      <c r="A339" s="17"/>
      <c r="B339" s="17"/>
      <c r="C339" s="18"/>
      <c r="D339" s="17"/>
      <c r="E339" s="90"/>
      <c r="F339" s="90"/>
      <c r="G339" s="90"/>
      <c r="J339" s="231"/>
      <c r="K339" s="231"/>
      <c r="L339" s="90"/>
      <c r="M339" s="90"/>
      <c r="N339" s="90"/>
    </row>
    <row r="340" spans="1:14" ht="21.6">
      <c r="A340" s="17"/>
      <c r="B340" s="17"/>
      <c r="C340" s="18"/>
      <c r="D340" s="17"/>
      <c r="E340" s="90"/>
      <c r="F340" s="90"/>
      <c r="G340" s="90"/>
      <c r="J340" s="231"/>
      <c r="K340" s="231"/>
      <c r="L340" s="90"/>
      <c r="M340" s="90"/>
      <c r="N340" s="90"/>
    </row>
    <row r="341" spans="1:14" ht="21.6">
      <c r="A341" s="17"/>
      <c r="B341" s="17"/>
      <c r="C341" s="18"/>
      <c r="D341" s="17"/>
      <c r="E341" s="90"/>
      <c r="F341" s="90"/>
      <c r="G341" s="90"/>
      <c r="J341" s="231"/>
      <c r="K341" s="231"/>
      <c r="L341" s="90"/>
      <c r="M341" s="90"/>
      <c r="N341" s="90"/>
    </row>
    <row r="342" spans="1:14" ht="21.6">
      <c r="A342" s="17"/>
      <c r="B342" s="17"/>
      <c r="C342" s="18"/>
      <c r="D342" s="17"/>
      <c r="E342" s="90"/>
      <c r="F342" s="90"/>
      <c r="G342" s="90"/>
      <c r="J342" s="231"/>
      <c r="K342" s="231"/>
      <c r="L342" s="90"/>
      <c r="M342" s="90"/>
      <c r="N342" s="90"/>
    </row>
    <row r="343" spans="1:14" ht="21.6">
      <c r="A343" s="17"/>
      <c r="B343" s="17"/>
      <c r="C343" s="18"/>
      <c r="D343" s="17"/>
      <c r="E343" s="90"/>
      <c r="F343" s="90"/>
      <c r="G343" s="90"/>
      <c r="J343" s="231"/>
      <c r="K343" s="231"/>
      <c r="L343" s="90"/>
      <c r="M343" s="90"/>
      <c r="N343" s="90"/>
    </row>
    <row r="344" spans="1:14" ht="21.6">
      <c r="A344" s="17"/>
      <c r="B344" s="17"/>
      <c r="C344" s="18"/>
      <c r="D344" s="17"/>
      <c r="E344" s="90"/>
      <c r="F344" s="90"/>
      <c r="G344" s="90"/>
      <c r="J344" s="231"/>
      <c r="K344" s="231"/>
      <c r="L344" s="90"/>
      <c r="M344" s="90"/>
      <c r="N344" s="90"/>
    </row>
    <row r="345" spans="1:14" ht="21.6">
      <c r="A345" s="17"/>
      <c r="B345" s="17"/>
      <c r="C345" s="18"/>
      <c r="D345" s="17"/>
      <c r="E345" s="90"/>
      <c r="F345" s="90"/>
      <c r="G345" s="90"/>
      <c r="J345" s="231"/>
      <c r="K345" s="231"/>
      <c r="L345" s="90"/>
      <c r="M345" s="90"/>
      <c r="N345" s="90"/>
    </row>
    <row r="346" spans="1:14" ht="21.6">
      <c r="A346" s="17"/>
      <c r="B346" s="17"/>
      <c r="C346" s="18"/>
      <c r="D346" s="17"/>
      <c r="E346" s="90"/>
      <c r="F346" s="90"/>
      <c r="G346" s="90"/>
      <c r="J346" s="231"/>
      <c r="K346" s="231"/>
      <c r="L346" s="90"/>
      <c r="M346" s="90"/>
      <c r="N346" s="90"/>
    </row>
    <row r="347" spans="1:14" ht="21.6">
      <c r="A347" s="17"/>
      <c r="B347" s="17"/>
      <c r="C347" s="18"/>
      <c r="D347" s="17"/>
      <c r="E347" s="90"/>
      <c r="F347" s="90"/>
      <c r="G347" s="90"/>
      <c r="J347" s="231"/>
      <c r="K347" s="231"/>
      <c r="L347" s="90"/>
      <c r="M347" s="90"/>
      <c r="N347" s="90"/>
    </row>
    <row r="348" spans="1:14" ht="21.6">
      <c r="A348" s="17"/>
      <c r="B348" s="17"/>
      <c r="C348" s="18"/>
      <c r="D348" s="17"/>
      <c r="E348" s="90"/>
      <c r="F348" s="90"/>
      <c r="G348" s="90"/>
      <c r="J348" s="231"/>
      <c r="K348" s="231"/>
      <c r="L348" s="90"/>
      <c r="M348" s="90"/>
      <c r="N348" s="90"/>
    </row>
    <row r="349" spans="1:14" ht="21.6">
      <c r="A349" s="17"/>
      <c r="B349" s="17"/>
      <c r="C349" s="18"/>
      <c r="D349" s="17"/>
      <c r="E349" s="90"/>
      <c r="F349" s="90"/>
      <c r="G349" s="90"/>
      <c r="J349" s="231"/>
      <c r="K349" s="231"/>
      <c r="L349" s="90"/>
      <c r="M349" s="90"/>
      <c r="N349" s="90"/>
    </row>
    <row r="350" spans="1:14" ht="21.6">
      <c r="A350" s="17"/>
      <c r="B350" s="17"/>
      <c r="C350" s="18"/>
      <c r="D350" s="17"/>
      <c r="E350" s="90"/>
      <c r="F350" s="90"/>
      <c r="G350" s="90"/>
      <c r="J350" s="231"/>
      <c r="K350" s="231"/>
      <c r="L350" s="90"/>
      <c r="M350" s="90"/>
      <c r="N350" s="90"/>
    </row>
    <row r="351" spans="1:14" ht="21.6">
      <c r="A351" s="17"/>
      <c r="B351" s="17"/>
      <c r="C351" s="18"/>
      <c r="D351" s="17"/>
      <c r="E351" s="90"/>
      <c r="F351" s="90"/>
      <c r="G351" s="90"/>
      <c r="J351" s="231"/>
      <c r="K351" s="231"/>
      <c r="L351" s="90"/>
      <c r="M351" s="90"/>
      <c r="N351" s="90"/>
    </row>
    <row r="352" spans="1:14" ht="21.6">
      <c r="A352" s="17"/>
      <c r="B352" s="17"/>
      <c r="C352" s="18"/>
      <c r="D352" s="17"/>
      <c r="E352" s="90"/>
      <c r="F352" s="90"/>
      <c r="G352" s="90"/>
      <c r="J352" s="231"/>
      <c r="K352" s="231"/>
      <c r="L352" s="90"/>
      <c r="M352" s="90"/>
      <c r="N352" s="90"/>
    </row>
    <row r="353" spans="1:14" ht="21.6">
      <c r="A353" s="17"/>
      <c r="B353" s="17"/>
      <c r="C353" s="18"/>
      <c r="D353" s="17"/>
      <c r="E353" s="90"/>
      <c r="F353" s="90"/>
      <c r="G353" s="90"/>
      <c r="J353" s="231"/>
      <c r="K353" s="231"/>
      <c r="L353" s="90"/>
      <c r="M353" s="90"/>
      <c r="N353" s="90"/>
    </row>
    <row r="354" spans="1:14" ht="21.6">
      <c r="A354" s="17"/>
      <c r="B354" s="17"/>
      <c r="C354" s="18"/>
      <c r="D354" s="17"/>
      <c r="E354" s="90"/>
      <c r="F354" s="90"/>
      <c r="G354" s="90"/>
      <c r="J354" s="231"/>
      <c r="K354" s="231"/>
      <c r="L354" s="90"/>
      <c r="M354" s="90"/>
      <c r="N354" s="90"/>
    </row>
    <row r="355" spans="1:14" ht="21.6">
      <c r="A355" s="17"/>
      <c r="B355" s="17"/>
      <c r="C355" s="18"/>
      <c r="D355" s="17"/>
      <c r="E355" s="90"/>
      <c r="F355" s="90"/>
      <c r="G355" s="90"/>
      <c r="J355" s="231"/>
      <c r="K355" s="231"/>
      <c r="L355" s="90"/>
      <c r="M355" s="90"/>
      <c r="N355" s="90"/>
    </row>
    <row r="356" spans="1:14" ht="21.6">
      <c r="A356" s="17"/>
      <c r="B356" s="17"/>
      <c r="C356" s="18"/>
      <c r="D356" s="17"/>
      <c r="E356" s="90"/>
      <c r="F356" s="90"/>
      <c r="G356" s="90"/>
      <c r="J356" s="231"/>
      <c r="K356" s="231"/>
      <c r="L356" s="90"/>
      <c r="M356" s="90"/>
      <c r="N356" s="90"/>
    </row>
    <row r="357" spans="1:14" ht="21.6">
      <c r="A357" s="17"/>
      <c r="B357" s="17"/>
      <c r="C357" s="18"/>
      <c r="D357" s="17"/>
      <c r="E357" s="90"/>
      <c r="F357" s="90"/>
      <c r="G357" s="90"/>
      <c r="J357" s="231"/>
      <c r="K357" s="231"/>
      <c r="L357" s="90"/>
      <c r="M357" s="90"/>
      <c r="N357" s="90"/>
    </row>
    <row r="358" spans="1:14" ht="21.6">
      <c r="A358" s="17"/>
      <c r="B358" s="17"/>
      <c r="C358" s="18"/>
      <c r="D358" s="17"/>
      <c r="E358" s="90"/>
      <c r="F358" s="90"/>
      <c r="G358" s="90"/>
      <c r="J358" s="231"/>
      <c r="K358" s="231"/>
      <c r="L358" s="90"/>
      <c r="M358" s="90"/>
      <c r="N358" s="90"/>
    </row>
    <row r="359" spans="1:14" ht="21.6">
      <c r="A359" s="17"/>
      <c r="B359" s="17"/>
      <c r="C359" s="18"/>
      <c r="D359" s="17"/>
      <c r="E359" s="90"/>
      <c r="F359" s="90"/>
      <c r="G359" s="90"/>
      <c r="J359" s="231"/>
      <c r="K359" s="231"/>
      <c r="L359" s="90"/>
      <c r="M359" s="90"/>
      <c r="N359" s="90"/>
    </row>
    <row r="360" spans="1:14" ht="21.6">
      <c r="A360" s="17"/>
      <c r="B360" s="17"/>
      <c r="C360" s="18"/>
      <c r="D360" s="17"/>
      <c r="E360" s="90"/>
      <c r="F360" s="90"/>
      <c r="G360" s="90"/>
      <c r="J360" s="231"/>
      <c r="K360" s="231"/>
      <c r="L360" s="90"/>
      <c r="M360" s="90"/>
      <c r="N360" s="90"/>
    </row>
    <row r="361" spans="1:14" ht="21.6">
      <c r="A361" s="17"/>
      <c r="B361" s="17"/>
      <c r="C361" s="18"/>
      <c r="D361" s="17"/>
      <c r="E361" s="90"/>
      <c r="F361" s="90"/>
      <c r="G361" s="90"/>
      <c r="J361" s="231"/>
      <c r="K361" s="231"/>
      <c r="L361" s="90"/>
      <c r="M361" s="90"/>
      <c r="N361" s="90"/>
    </row>
    <row r="362" spans="1:14" ht="21.6">
      <c r="A362" s="17"/>
      <c r="B362" s="17"/>
      <c r="C362" s="18"/>
      <c r="D362" s="17"/>
      <c r="E362" s="90"/>
      <c r="F362" s="90"/>
      <c r="G362" s="90"/>
      <c r="J362" s="231"/>
      <c r="K362" s="231"/>
      <c r="L362" s="90"/>
      <c r="M362" s="90"/>
      <c r="N362" s="90"/>
    </row>
    <row r="363" spans="1:14" ht="21.6">
      <c r="A363" s="17"/>
      <c r="B363" s="17"/>
      <c r="C363" s="18"/>
      <c r="D363" s="17"/>
      <c r="E363" s="90"/>
      <c r="F363" s="90"/>
      <c r="G363" s="90"/>
      <c r="J363" s="231"/>
      <c r="K363" s="231"/>
      <c r="L363" s="90"/>
      <c r="M363" s="90"/>
      <c r="N363" s="90"/>
    </row>
    <row r="364" spans="1:14" ht="21.6">
      <c r="A364" s="17"/>
      <c r="B364" s="17"/>
      <c r="C364" s="18"/>
      <c r="D364" s="17"/>
      <c r="E364" s="90"/>
      <c r="F364" s="90"/>
      <c r="G364" s="90"/>
      <c r="J364" s="231"/>
      <c r="K364" s="231"/>
      <c r="L364" s="90"/>
      <c r="M364" s="90"/>
      <c r="N364" s="90"/>
    </row>
    <row r="365" spans="1:14" ht="21.6">
      <c r="A365" s="17"/>
      <c r="B365" s="17"/>
      <c r="C365" s="18"/>
      <c r="D365" s="17"/>
      <c r="E365" s="90"/>
      <c r="F365" s="90"/>
      <c r="G365" s="90"/>
      <c r="J365" s="231"/>
      <c r="K365" s="231"/>
      <c r="L365" s="90"/>
      <c r="M365" s="90"/>
      <c r="N365" s="90"/>
    </row>
    <row r="366" spans="1:14" ht="21.6">
      <c r="A366" s="17"/>
      <c r="B366" s="17"/>
      <c r="C366" s="18"/>
      <c r="D366" s="17"/>
      <c r="E366" s="90"/>
      <c r="F366" s="90"/>
      <c r="G366" s="90"/>
      <c r="J366" s="231"/>
      <c r="K366" s="231"/>
      <c r="L366" s="90"/>
      <c r="M366" s="90"/>
      <c r="N366" s="90"/>
    </row>
    <row r="367" spans="1:14" ht="21.6">
      <c r="A367" s="17"/>
      <c r="B367" s="17"/>
      <c r="C367" s="18"/>
      <c r="D367" s="17"/>
      <c r="E367" s="90"/>
      <c r="F367" s="90"/>
      <c r="G367" s="90"/>
      <c r="J367" s="231"/>
      <c r="K367" s="231"/>
      <c r="L367" s="90"/>
      <c r="M367" s="90"/>
      <c r="N367" s="90"/>
    </row>
    <row r="368" spans="1:14" ht="21.6">
      <c r="A368" s="17"/>
      <c r="B368" s="17"/>
      <c r="C368" s="18"/>
      <c r="D368" s="17"/>
      <c r="E368" s="90"/>
      <c r="F368" s="90"/>
      <c r="G368" s="90"/>
      <c r="J368" s="231"/>
      <c r="K368" s="231"/>
      <c r="L368" s="90"/>
      <c r="M368" s="90"/>
      <c r="N368" s="90"/>
    </row>
    <row r="369" spans="1:14" ht="21.6">
      <c r="A369" s="17"/>
      <c r="B369" s="17"/>
      <c r="C369" s="18"/>
      <c r="D369" s="17"/>
      <c r="E369" s="90"/>
      <c r="F369" s="90"/>
      <c r="G369" s="90"/>
      <c r="J369" s="231"/>
      <c r="K369" s="231"/>
      <c r="L369" s="90"/>
      <c r="M369" s="90"/>
      <c r="N369" s="90"/>
    </row>
    <row r="370" spans="1:14" ht="21.6">
      <c r="A370" s="17"/>
      <c r="B370" s="17"/>
      <c r="C370" s="18"/>
      <c r="D370" s="17"/>
      <c r="E370" s="90"/>
      <c r="F370" s="90"/>
      <c r="G370" s="90"/>
      <c r="J370" s="231"/>
      <c r="K370" s="231"/>
      <c r="L370" s="90"/>
      <c r="M370" s="90"/>
      <c r="N370" s="90"/>
    </row>
    <row r="371" spans="1:14" ht="21.6">
      <c r="A371" s="17"/>
      <c r="B371" s="17"/>
      <c r="C371" s="18"/>
      <c r="D371" s="17"/>
      <c r="E371" s="90"/>
      <c r="F371" s="90"/>
      <c r="G371" s="90"/>
      <c r="J371" s="231"/>
      <c r="K371" s="231"/>
      <c r="L371" s="90"/>
      <c r="M371" s="90"/>
      <c r="N371" s="90"/>
    </row>
    <row r="372" spans="1:14" ht="21.6">
      <c r="A372" s="17"/>
      <c r="B372" s="17"/>
      <c r="C372" s="18"/>
      <c r="D372" s="17"/>
      <c r="E372" s="90"/>
      <c r="F372" s="90"/>
      <c r="G372" s="90"/>
      <c r="J372" s="231"/>
      <c r="K372" s="231"/>
      <c r="L372" s="90"/>
      <c r="M372" s="90"/>
      <c r="N372" s="90"/>
    </row>
    <row r="373" spans="1:14" ht="21.6">
      <c r="A373" s="17"/>
      <c r="B373" s="17"/>
      <c r="C373" s="18"/>
      <c r="D373" s="17"/>
      <c r="E373" s="90"/>
      <c r="F373" s="90"/>
      <c r="G373" s="90"/>
      <c r="J373" s="231"/>
      <c r="K373" s="231"/>
      <c r="L373" s="90"/>
      <c r="M373" s="90"/>
      <c r="N373" s="90"/>
    </row>
    <row r="374" spans="1:14" ht="21.6">
      <c r="A374" s="17"/>
      <c r="B374" s="17"/>
      <c r="C374" s="18"/>
      <c r="D374" s="17"/>
      <c r="E374" s="90"/>
      <c r="F374" s="90"/>
      <c r="G374" s="90"/>
      <c r="J374" s="231"/>
      <c r="K374" s="231"/>
      <c r="L374" s="90"/>
      <c r="M374" s="90"/>
      <c r="N374" s="90"/>
    </row>
    <row r="375" spans="1:14" ht="21.6">
      <c r="A375" s="17"/>
      <c r="B375" s="17"/>
      <c r="C375" s="18"/>
      <c r="D375" s="17"/>
      <c r="E375" s="90"/>
      <c r="F375" s="90"/>
      <c r="G375" s="90"/>
      <c r="J375" s="231"/>
      <c r="K375" s="231"/>
      <c r="L375" s="90"/>
      <c r="M375" s="90"/>
      <c r="N375" s="90"/>
    </row>
    <row r="376" spans="1:14" ht="21.6">
      <c r="A376" s="17"/>
      <c r="B376" s="17"/>
      <c r="C376" s="18"/>
      <c r="D376" s="17"/>
      <c r="E376" s="90"/>
      <c r="F376" s="90"/>
      <c r="G376" s="90"/>
      <c r="J376" s="231"/>
      <c r="K376" s="231"/>
      <c r="L376" s="90"/>
      <c r="M376" s="90"/>
      <c r="N376" s="90"/>
    </row>
    <row r="377" spans="1:14" ht="21.6">
      <c r="A377" s="17"/>
      <c r="B377" s="17"/>
      <c r="C377" s="18"/>
      <c r="D377" s="17"/>
      <c r="E377" s="90"/>
      <c r="F377" s="90"/>
      <c r="G377" s="90"/>
      <c r="J377" s="231"/>
      <c r="K377" s="231"/>
      <c r="L377" s="90"/>
      <c r="M377" s="90"/>
      <c r="N377" s="90"/>
    </row>
    <row r="378" spans="1:14" ht="21.6">
      <c r="A378" s="17"/>
      <c r="B378" s="17"/>
      <c r="C378" s="18"/>
      <c r="D378" s="17"/>
      <c r="E378" s="90"/>
      <c r="F378" s="90"/>
      <c r="G378" s="90"/>
      <c r="J378" s="231"/>
      <c r="K378" s="231"/>
      <c r="L378" s="90"/>
      <c r="M378" s="90"/>
      <c r="N378" s="90"/>
    </row>
    <row r="379" spans="1:14" ht="21.6">
      <c r="A379" s="17"/>
      <c r="B379" s="17"/>
      <c r="C379" s="18"/>
      <c r="D379" s="17"/>
      <c r="E379" s="90"/>
      <c r="F379" s="90"/>
      <c r="G379" s="90"/>
      <c r="J379" s="231"/>
      <c r="K379" s="231"/>
      <c r="L379" s="90"/>
      <c r="M379" s="90"/>
      <c r="N379" s="90"/>
    </row>
    <row r="380" spans="1:14" ht="21.6">
      <c r="A380" s="17"/>
      <c r="B380" s="17"/>
      <c r="C380" s="18"/>
      <c r="D380" s="17"/>
      <c r="E380" s="90"/>
      <c r="F380" s="90"/>
      <c r="G380" s="90"/>
      <c r="J380" s="231"/>
      <c r="K380" s="231"/>
      <c r="L380" s="90"/>
      <c r="M380" s="90"/>
      <c r="N380" s="90"/>
    </row>
    <row r="381" spans="1:14" ht="21.6">
      <c r="A381" s="17"/>
      <c r="B381" s="17"/>
      <c r="C381" s="18"/>
      <c r="D381" s="17"/>
      <c r="E381" s="90"/>
      <c r="F381" s="90"/>
      <c r="G381" s="90"/>
      <c r="J381" s="231"/>
      <c r="K381" s="231"/>
      <c r="L381" s="90"/>
      <c r="M381" s="90"/>
      <c r="N381" s="90"/>
    </row>
    <row r="382" spans="1:14" ht="21.6">
      <c r="A382" s="17"/>
      <c r="B382" s="17"/>
      <c r="C382" s="18"/>
      <c r="D382" s="17"/>
      <c r="E382" s="90"/>
      <c r="F382" s="90"/>
      <c r="G382" s="90"/>
      <c r="J382" s="231"/>
      <c r="K382" s="231"/>
      <c r="L382" s="90"/>
      <c r="M382" s="90"/>
      <c r="N382" s="90"/>
    </row>
    <row r="383" spans="1:14" ht="21.6">
      <c r="A383" s="17"/>
      <c r="B383" s="17"/>
      <c r="C383" s="18"/>
      <c r="D383" s="17"/>
      <c r="E383" s="90"/>
      <c r="F383" s="90"/>
      <c r="G383" s="90"/>
      <c r="J383" s="231"/>
      <c r="K383" s="231"/>
      <c r="L383" s="90"/>
      <c r="M383" s="90"/>
      <c r="N383" s="90"/>
    </row>
    <row r="384" spans="1:14" ht="21.6">
      <c r="A384" s="17"/>
      <c r="B384" s="17"/>
      <c r="C384" s="18"/>
      <c r="D384" s="17"/>
      <c r="E384" s="90"/>
      <c r="F384" s="90"/>
      <c r="G384" s="90"/>
      <c r="J384" s="231"/>
      <c r="K384" s="231"/>
      <c r="L384" s="90"/>
      <c r="M384" s="90"/>
      <c r="N384" s="90"/>
    </row>
    <row r="385" spans="1:14" ht="21.6">
      <c r="A385" s="17"/>
      <c r="B385" s="17"/>
      <c r="C385" s="18"/>
      <c r="D385" s="17"/>
      <c r="E385" s="90"/>
      <c r="F385" s="90"/>
      <c r="G385" s="90"/>
      <c r="J385" s="231"/>
      <c r="K385" s="231"/>
      <c r="L385" s="90"/>
      <c r="M385" s="90"/>
      <c r="N385" s="90"/>
    </row>
    <row r="386" spans="1:14" ht="21.6">
      <c r="A386" s="17"/>
      <c r="B386" s="17"/>
      <c r="C386" s="18"/>
      <c r="D386" s="17"/>
      <c r="E386" s="90"/>
      <c r="F386" s="90"/>
      <c r="G386" s="90"/>
      <c r="J386" s="231"/>
      <c r="K386" s="231"/>
      <c r="L386" s="90"/>
      <c r="M386" s="90"/>
      <c r="N386" s="90"/>
    </row>
    <row r="387" spans="1:14" ht="21.6">
      <c r="A387" s="17"/>
      <c r="B387" s="17"/>
      <c r="C387" s="18"/>
      <c r="D387" s="17"/>
      <c r="E387" s="90"/>
      <c r="F387" s="90"/>
      <c r="G387" s="90"/>
      <c r="J387" s="231"/>
      <c r="K387" s="231"/>
      <c r="L387" s="90"/>
      <c r="M387" s="90"/>
      <c r="N387" s="90"/>
    </row>
    <row r="388" spans="1:14" ht="21.6">
      <c r="A388" s="17"/>
      <c r="B388" s="17"/>
      <c r="C388" s="18"/>
      <c r="D388" s="17"/>
      <c r="E388" s="90"/>
      <c r="F388" s="90"/>
      <c r="G388" s="90"/>
      <c r="J388" s="231"/>
      <c r="K388" s="231"/>
      <c r="L388" s="90"/>
      <c r="M388" s="90"/>
      <c r="N388" s="90"/>
    </row>
    <row r="389" spans="1:14" ht="21.6">
      <c r="A389" s="17"/>
      <c r="B389" s="17"/>
      <c r="C389" s="18"/>
      <c r="D389" s="17"/>
      <c r="E389" s="90"/>
      <c r="F389" s="90"/>
      <c r="G389" s="90"/>
      <c r="J389" s="231"/>
      <c r="K389" s="231"/>
      <c r="L389" s="90"/>
      <c r="M389" s="90"/>
      <c r="N389" s="90"/>
    </row>
    <row r="390" spans="1:14" ht="21.6">
      <c r="A390" s="17"/>
      <c r="B390" s="17"/>
      <c r="C390" s="18"/>
      <c r="D390" s="17"/>
      <c r="E390" s="90"/>
      <c r="F390" s="90"/>
      <c r="G390" s="90"/>
      <c r="J390" s="231"/>
      <c r="K390" s="231"/>
      <c r="L390" s="90"/>
      <c r="M390" s="90"/>
      <c r="N390" s="90"/>
    </row>
    <row r="391" spans="1:14" ht="21.6">
      <c r="A391" s="17"/>
      <c r="B391" s="17"/>
      <c r="C391" s="18"/>
      <c r="D391" s="17"/>
      <c r="E391" s="90"/>
      <c r="F391" s="90"/>
      <c r="G391" s="90"/>
      <c r="J391" s="231"/>
      <c r="K391" s="231"/>
      <c r="L391" s="90"/>
      <c r="M391" s="90"/>
      <c r="N391" s="90"/>
    </row>
    <row r="392" spans="1:14" ht="21.6">
      <c r="A392" s="17"/>
      <c r="B392" s="17"/>
      <c r="C392" s="18"/>
      <c r="D392" s="17"/>
      <c r="E392" s="90"/>
      <c r="F392" s="90"/>
      <c r="G392" s="90"/>
      <c r="J392" s="231"/>
      <c r="K392" s="231"/>
      <c r="L392" s="90"/>
      <c r="M392" s="90"/>
      <c r="N392" s="90"/>
    </row>
    <row r="393" spans="1:14" ht="21.6">
      <c r="A393" s="17"/>
      <c r="B393" s="17"/>
      <c r="C393" s="18"/>
      <c r="D393" s="17"/>
      <c r="E393" s="90"/>
      <c r="F393" s="90"/>
      <c r="G393" s="90"/>
      <c r="J393" s="231"/>
      <c r="K393" s="231"/>
      <c r="L393" s="90"/>
      <c r="M393" s="90"/>
      <c r="N393" s="90"/>
    </row>
    <row r="394" spans="1:14" ht="21.6">
      <c r="A394" s="17"/>
      <c r="B394" s="17"/>
      <c r="C394" s="18"/>
      <c r="D394" s="17"/>
      <c r="E394" s="90"/>
      <c r="F394" s="90"/>
      <c r="G394" s="90"/>
      <c r="J394" s="231"/>
      <c r="K394" s="231"/>
      <c r="L394" s="90"/>
      <c r="M394" s="90"/>
      <c r="N394" s="90"/>
    </row>
    <row r="395" spans="1:14" ht="21.6">
      <c r="A395" s="17"/>
      <c r="B395" s="17"/>
      <c r="C395" s="18"/>
      <c r="D395" s="17"/>
      <c r="E395" s="90"/>
      <c r="F395" s="90"/>
      <c r="G395" s="90"/>
      <c r="J395" s="231"/>
      <c r="K395" s="231"/>
      <c r="L395" s="90"/>
      <c r="M395" s="90"/>
      <c r="N395" s="90"/>
    </row>
    <row r="396" spans="1:14" ht="21.6">
      <c r="A396" s="17"/>
      <c r="B396" s="17"/>
      <c r="C396" s="18"/>
      <c r="D396" s="17"/>
      <c r="E396" s="90"/>
      <c r="F396" s="90"/>
      <c r="G396" s="90"/>
      <c r="J396" s="231"/>
      <c r="K396" s="231"/>
      <c r="L396" s="90"/>
      <c r="M396" s="90"/>
      <c r="N396" s="90"/>
    </row>
    <row r="397" spans="1:14" ht="21.6">
      <c r="A397" s="17"/>
      <c r="B397" s="17"/>
      <c r="C397" s="18"/>
      <c r="D397" s="17"/>
      <c r="E397" s="90"/>
      <c r="F397" s="90"/>
      <c r="G397" s="90"/>
      <c r="J397" s="231"/>
      <c r="K397" s="231"/>
      <c r="L397" s="90"/>
      <c r="M397" s="90"/>
      <c r="N397" s="90"/>
    </row>
    <row r="398" spans="1:14" ht="21.6">
      <c r="A398" s="17"/>
      <c r="B398" s="17"/>
      <c r="C398" s="18"/>
      <c r="D398" s="17"/>
      <c r="E398" s="90"/>
      <c r="F398" s="90"/>
      <c r="G398" s="90"/>
      <c r="J398" s="231"/>
      <c r="K398" s="231"/>
      <c r="L398" s="90"/>
      <c r="M398" s="90"/>
      <c r="N398" s="90"/>
    </row>
    <row r="399" spans="1:14" ht="21.6">
      <c r="A399" s="17"/>
      <c r="B399" s="17"/>
      <c r="C399" s="18"/>
      <c r="D399" s="17"/>
      <c r="E399" s="90"/>
      <c r="F399" s="90"/>
      <c r="G399" s="90"/>
      <c r="J399" s="231"/>
      <c r="K399" s="231"/>
      <c r="L399" s="90"/>
      <c r="M399" s="90"/>
      <c r="N399" s="90"/>
    </row>
    <row r="400" spans="1:14" ht="21.6">
      <c r="A400" s="17"/>
      <c r="B400" s="17"/>
      <c r="C400" s="18"/>
      <c r="D400" s="17"/>
      <c r="E400" s="90"/>
      <c r="F400" s="90"/>
      <c r="G400" s="90"/>
      <c r="J400" s="231"/>
      <c r="K400" s="231"/>
      <c r="L400" s="90"/>
      <c r="M400" s="90"/>
      <c r="N400" s="90"/>
    </row>
    <row r="401" spans="1:14" ht="21.6">
      <c r="A401" s="17"/>
      <c r="B401" s="17"/>
      <c r="C401" s="18"/>
      <c r="D401" s="17"/>
      <c r="E401" s="90"/>
      <c r="F401" s="90"/>
      <c r="G401" s="90"/>
      <c r="J401" s="231"/>
      <c r="K401" s="231"/>
      <c r="L401" s="90"/>
      <c r="M401" s="90"/>
      <c r="N401" s="90"/>
    </row>
    <row r="402" spans="1:14" ht="21.6">
      <c r="A402" s="17"/>
      <c r="B402" s="17"/>
      <c r="C402" s="18"/>
      <c r="D402" s="17"/>
      <c r="E402" s="90"/>
      <c r="F402" s="90"/>
      <c r="G402" s="90"/>
      <c r="J402" s="231"/>
      <c r="K402" s="231"/>
      <c r="L402" s="90"/>
      <c r="M402" s="90"/>
      <c r="N402" s="90"/>
    </row>
    <row r="403" spans="1:14" ht="21.6">
      <c r="A403" s="17"/>
      <c r="B403" s="17"/>
      <c r="C403" s="18"/>
      <c r="D403" s="17"/>
      <c r="E403" s="90"/>
      <c r="F403" s="90"/>
      <c r="G403" s="90"/>
      <c r="J403" s="231"/>
      <c r="K403" s="231"/>
      <c r="L403" s="90"/>
      <c r="M403" s="90"/>
      <c r="N403" s="90"/>
    </row>
    <row r="404" spans="1:14" ht="21.6">
      <c r="A404" s="17"/>
      <c r="B404" s="17"/>
      <c r="C404" s="18"/>
      <c r="D404" s="17"/>
      <c r="E404" s="90"/>
      <c r="F404" s="90"/>
      <c r="G404" s="90"/>
      <c r="J404" s="231"/>
      <c r="K404" s="231"/>
      <c r="L404" s="90"/>
      <c r="M404" s="90"/>
      <c r="N404" s="90"/>
    </row>
    <row r="405" spans="1:14" ht="21.6">
      <c r="A405" s="17"/>
      <c r="B405" s="17"/>
      <c r="C405" s="18"/>
      <c r="D405" s="17"/>
      <c r="E405" s="90"/>
      <c r="F405" s="90"/>
      <c r="G405" s="90"/>
      <c r="J405" s="231"/>
      <c r="K405" s="231"/>
      <c r="L405" s="90"/>
      <c r="M405" s="90"/>
      <c r="N405" s="90"/>
    </row>
    <row r="406" spans="1:14" ht="21.6">
      <c r="A406" s="17"/>
      <c r="B406" s="17"/>
      <c r="C406" s="18"/>
      <c r="D406" s="17"/>
      <c r="E406" s="90"/>
      <c r="F406" s="90"/>
      <c r="G406" s="90"/>
      <c r="J406" s="231"/>
      <c r="K406" s="231"/>
      <c r="L406" s="90"/>
      <c r="M406" s="90"/>
      <c r="N406" s="90"/>
    </row>
    <row r="407" spans="1:14" ht="21.6">
      <c r="A407" s="17"/>
      <c r="B407" s="17"/>
      <c r="C407" s="18"/>
      <c r="D407" s="17"/>
      <c r="E407" s="90"/>
      <c r="F407" s="90"/>
      <c r="G407" s="90"/>
      <c r="J407" s="231"/>
      <c r="K407" s="231"/>
      <c r="L407" s="90"/>
      <c r="M407" s="90"/>
      <c r="N407" s="90"/>
    </row>
    <row r="408" spans="1:14" ht="21.6">
      <c r="A408" s="17"/>
      <c r="B408" s="17"/>
      <c r="C408" s="18"/>
      <c r="D408" s="17"/>
      <c r="E408" s="90"/>
      <c r="F408" s="90"/>
      <c r="G408" s="90"/>
      <c r="J408" s="231"/>
      <c r="K408" s="231"/>
      <c r="L408" s="90"/>
      <c r="M408" s="90"/>
      <c r="N408" s="90"/>
    </row>
    <row r="409" spans="1:14" ht="21.6">
      <c r="A409" s="17"/>
      <c r="B409" s="17"/>
      <c r="C409" s="18"/>
      <c r="D409" s="17"/>
      <c r="E409" s="90"/>
      <c r="F409" s="90"/>
      <c r="G409" s="90"/>
      <c r="J409" s="231"/>
      <c r="K409" s="231"/>
      <c r="L409" s="90"/>
      <c r="M409" s="90"/>
      <c r="N409" s="90"/>
    </row>
    <row r="410" spans="1:14" ht="21.6">
      <c r="A410" s="17"/>
      <c r="B410" s="17"/>
      <c r="C410" s="18"/>
      <c r="D410" s="17"/>
      <c r="E410" s="90"/>
      <c r="F410" s="90"/>
      <c r="G410" s="90"/>
      <c r="J410" s="231"/>
      <c r="K410" s="231"/>
      <c r="L410" s="90"/>
      <c r="M410" s="90"/>
      <c r="N410" s="90"/>
    </row>
    <row r="411" spans="1:14" ht="21.6">
      <c r="A411" s="17"/>
      <c r="B411" s="17"/>
      <c r="C411" s="18"/>
      <c r="D411" s="17"/>
      <c r="E411" s="90"/>
      <c r="F411" s="90"/>
      <c r="G411" s="90"/>
      <c r="J411" s="231"/>
      <c r="K411" s="231"/>
      <c r="L411" s="90"/>
      <c r="M411" s="90"/>
      <c r="N411" s="90"/>
    </row>
    <row r="412" spans="1:14" ht="21.6">
      <c r="A412" s="17"/>
      <c r="B412" s="17"/>
      <c r="C412" s="18"/>
      <c r="D412" s="17"/>
      <c r="E412" s="90"/>
      <c r="F412" s="90"/>
      <c r="G412" s="90"/>
      <c r="J412" s="231"/>
      <c r="K412" s="231"/>
      <c r="L412" s="90"/>
      <c r="M412" s="90"/>
      <c r="N412" s="90"/>
    </row>
    <row r="413" spans="1:14" ht="21.6">
      <c r="A413" s="17"/>
      <c r="B413" s="17"/>
      <c r="C413" s="18"/>
      <c r="D413" s="17"/>
      <c r="E413" s="90"/>
      <c r="F413" s="90"/>
      <c r="G413" s="90"/>
      <c r="J413" s="231"/>
      <c r="K413" s="231"/>
      <c r="L413" s="90"/>
      <c r="M413" s="90"/>
      <c r="N413" s="90"/>
    </row>
    <row r="414" spans="1:14" ht="21.6">
      <c r="A414" s="17"/>
      <c r="B414" s="17"/>
      <c r="C414" s="18"/>
      <c r="D414" s="17"/>
      <c r="E414" s="90"/>
      <c r="F414" s="90"/>
      <c r="G414" s="90"/>
      <c r="J414" s="231"/>
      <c r="K414" s="231"/>
      <c r="L414" s="90"/>
      <c r="M414" s="90"/>
      <c r="N414" s="90"/>
    </row>
    <row r="415" spans="1:14" ht="21.6">
      <c r="A415" s="17"/>
      <c r="B415" s="17"/>
      <c r="C415" s="18"/>
      <c r="D415" s="17"/>
      <c r="E415" s="90"/>
      <c r="F415" s="90"/>
      <c r="G415" s="90"/>
      <c r="J415" s="231"/>
      <c r="K415" s="231"/>
      <c r="L415" s="90"/>
      <c r="M415" s="90"/>
      <c r="N415" s="90"/>
    </row>
    <row r="416" spans="1:14" ht="21.6">
      <c r="A416" s="17"/>
      <c r="B416" s="17"/>
      <c r="C416" s="18"/>
      <c r="D416" s="17"/>
      <c r="E416" s="90"/>
      <c r="F416" s="90"/>
      <c r="G416" s="90"/>
      <c r="J416" s="231"/>
      <c r="K416" s="231"/>
      <c r="L416" s="90"/>
      <c r="M416" s="90"/>
      <c r="N416" s="90"/>
    </row>
    <row r="417" spans="1:14" ht="21.6">
      <c r="A417" s="17"/>
      <c r="B417" s="17"/>
      <c r="C417" s="18"/>
      <c r="D417" s="17"/>
      <c r="E417" s="90"/>
      <c r="F417" s="90"/>
      <c r="G417" s="90"/>
      <c r="J417" s="231"/>
      <c r="K417" s="231"/>
      <c r="L417" s="90"/>
      <c r="M417" s="90"/>
      <c r="N417" s="90"/>
    </row>
    <row r="418" spans="1:14" ht="21.6">
      <c r="A418" s="17"/>
      <c r="B418" s="17"/>
      <c r="C418" s="18"/>
      <c r="D418" s="17"/>
      <c r="E418" s="90"/>
      <c r="F418" s="90"/>
      <c r="G418" s="90"/>
      <c r="J418" s="231"/>
      <c r="K418" s="231"/>
      <c r="L418" s="90"/>
      <c r="M418" s="90"/>
      <c r="N418" s="90"/>
    </row>
    <row r="419" spans="1:14" ht="21.6">
      <c r="A419" s="17"/>
      <c r="B419" s="17"/>
      <c r="C419" s="18"/>
      <c r="D419" s="17"/>
      <c r="E419" s="90"/>
      <c r="F419" s="90"/>
      <c r="G419" s="90"/>
      <c r="J419" s="231"/>
      <c r="K419" s="231"/>
      <c r="L419" s="90"/>
      <c r="M419" s="90"/>
      <c r="N419" s="90"/>
    </row>
    <row r="420" spans="1:14" ht="21.6">
      <c r="A420" s="17"/>
      <c r="B420" s="17"/>
      <c r="C420" s="18"/>
      <c r="D420" s="17"/>
      <c r="E420" s="90"/>
      <c r="F420" s="90"/>
      <c r="G420" s="90"/>
      <c r="J420" s="231"/>
      <c r="K420" s="231"/>
      <c r="L420" s="90"/>
      <c r="M420" s="90"/>
      <c r="N420" s="90"/>
    </row>
    <row r="421" spans="1:14" ht="21.6">
      <c r="A421" s="17"/>
      <c r="B421" s="17"/>
      <c r="C421" s="18"/>
      <c r="D421" s="17"/>
      <c r="E421" s="90"/>
      <c r="F421" s="90"/>
      <c r="G421" s="90"/>
      <c r="J421" s="231"/>
      <c r="K421" s="231"/>
      <c r="L421" s="90"/>
      <c r="M421" s="90"/>
      <c r="N421" s="90"/>
    </row>
    <row r="422" spans="1:14" ht="21.6">
      <c r="A422" s="17"/>
      <c r="B422" s="17"/>
      <c r="C422" s="18"/>
      <c r="D422" s="17"/>
      <c r="E422" s="90"/>
      <c r="F422" s="90"/>
      <c r="G422" s="90"/>
      <c r="J422" s="231"/>
      <c r="K422" s="231"/>
      <c r="L422" s="90"/>
      <c r="M422" s="90"/>
      <c r="N422" s="90"/>
    </row>
    <row r="423" spans="1:14" ht="21.6">
      <c r="A423" s="17"/>
      <c r="B423" s="17"/>
      <c r="C423" s="18"/>
      <c r="D423" s="17"/>
      <c r="E423" s="90"/>
      <c r="F423" s="90"/>
      <c r="G423" s="90"/>
      <c r="J423" s="231"/>
      <c r="K423" s="231"/>
      <c r="L423" s="90"/>
      <c r="M423" s="90"/>
      <c r="N423" s="90"/>
    </row>
    <row r="424" spans="1:14" ht="21.6">
      <c r="A424" s="17"/>
      <c r="B424" s="17"/>
      <c r="C424" s="18"/>
      <c r="D424" s="17"/>
      <c r="E424" s="90"/>
      <c r="F424" s="90"/>
      <c r="G424" s="90"/>
      <c r="J424" s="231"/>
      <c r="K424" s="231"/>
      <c r="L424" s="90"/>
      <c r="M424" s="90"/>
      <c r="N424" s="90"/>
    </row>
    <row r="425" spans="1:14" ht="21.6">
      <c r="A425" s="17"/>
      <c r="B425" s="17"/>
      <c r="C425" s="18"/>
      <c r="D425" s="17"/>
      <c r="E425" s="90"/>
      <c r="F425" s="90"/>
      <c r="G425" s="90"/>
      <c r="J425" s="231"/>
      <c r="K425" s="231"/>
      <c r="L425" s="90"/>
      <c r="M425" s="90"/>
      <c r="N425" s="90"/>
    </row>
    <row r="426" spans="1:14" ht="21.6">
      <c r="A426" s="17"/>
      <c r="B426" s="17"/>
      <c r="C426" s="18"/>
      <c r="D426" s="17"/>
      <c r="E426" s="90"/>
      <c r="F426" s="90"/>
      <c r="G426" s="90"/>
      <c r="J426" s="231"/>
      <c r="K426" s="231"/>
      <c r="L426" s="90"/>
      <c r="M426" s="90"/>
      <c r="N426" s="90"/>
    </row>
    <row r="427" spans="1:14" ht="21.6">
      <c r="A427" s="17"/>
      <c r="B427" s="17"/>
      <c r="C427" s="18"/>
      <c r="D427" s="17"/>
      <c r="E427" s="90"/>
      <c r="F427" s="90"/>
      <c r="G427" s="90"/>
      <c r="J427" s="231"/>
      <c r="K427" s="231"/>
      <c r="L427" s="90"/>
      <c r="M427" s="90"/>
      <c r="N427" s="90"/>
    </row>
    <row r="428" spans="1:14" ht="21.6">
      <c r="A428" s="17"/>
      <c r="B428" s="17"/>
      <c r="C428" s="18"/>
      <c r="D428" s="17"/>
      <c r="E428" s="90"/>
      <c r="F428" s="90"/>
      <c r="G428" s="90"/>
      <c r="J428" s="231"/>
      <c r="K428" s="231"/>
      <c r="L428" s="90"/>
      <c r="M428" s="90"/>
      <c r="N428" s="90"/>
    </row>
    <row r="429" spans="1:14" ht="21.6">
      <c r="A429" s="17"/>
      <c r="B429" s="17"/>
      <c r="C429" s="18"/>
      <c r="D429" s="17"/>
      <c r="E429" s="90"/>
      <c r="F429" s="90"/>
      <c r="G429" s="90"/>
      <c r="J429" s="231"/>
      <c r="K429" s="231"/>
      <c r="L429" s="90"/>
      <c r="M429" s="90"/>
      <c r="N429" s="90"/>
    </row>
    <row r="430" spans="1:14" ht="21.6">
      <c r="A430" s="17"/>
      <c r="B430" s="17"/>
      <c r="C430" s="18"/>
      <c r="D430" s="17"/>
      <c r="E430" s="90"/>
      <c r="F430" s="90"/>
      <c r="G430" s="90"/>
      <c r="J430" s="231"/>
      <c r="K430" s="231"/>
      <c r="L430" s="90"/>
      <c r="M430" s="90"/>
      <c r="N430" s="90"/>
    </row>
    <row r="431" spans="1:14" ht="21.6">
      <c r="A431" s="17"/>
      <c r="B431" s="17"/>
      <c r="C431" s="18"/>
      <c r="D431" s="17"/>
      <c r="E431" s="90"/>
      <c r="F431" s="90"/>
      <c r="G431" s="90"/>
      <c r="J431" s="231"/>
      <c r="K431" s="231"/>
      <c r="L431" s="90"/>
      <c r="M431" s="90"/>
      <c r="N431" s="90"/>
    </row>
    <row r="432" spans="1:14" ht="21.6">
      <c r="A432" s="17"/>
      <c r="B432" s="17"/>
      <c r="C432" s="18"/>
      <c r="D432" s="17"/>
      <c r="E432" s="90"/>
      <c r="F432" s="90"/>
      <c r="G432" s="90"/>
      <c r="J432" s="231"/>
      <c r="K432" s="231"/>
      <c r="L432" s="90"/>
      <c r="M432" s="90"/>
      <c r="N432" s="90"/>
    </row>
    <row r="433" spans="1:14" ht="21.6">
      <c r="A433" s="17"/>
      <c r="B433" s="17"/>
      <c r="C433" s="18"/>
      <c r="D433" s="17"/>
      <c r="E433" s="90"/>
      <c r="F433" s="90"/>
      <c r="G433" s="90"/>
      <c r="J433" s="231"/>
      <c r="K433" s="231"/>
      <c r="L433" s="90"/>
      <c r="M433" s="90"/>
      <c r="N433" s="90"/>
    </row>
    <row r="434" spans="1:14" ht="21.6">
      <c r="A434" s="17"/>
      <c r="B434" s="17"/>
      <c r="C434" s="18"/>
      <c r="D434" s="17"/>
      <c r="E434" s="90"/>
      <c r="F434" s="90"/>
      <c r="G434" s="90"/>
      <c r="J434" s="231"/>
      <c r="K434" s="231"/>
      <c r="L434" s="90"/>
      <c r="M434" s="90"/>
      <c r="N434" s="90"/>
    </row>
    <row r="435" spans="1:14" ht="21.6">
      <c r="A435" s="17"/>
      <c r="B435" s="17"/>
      <c r="C435" s="18"/>
      <c r="D435" s="17"/>
      <c r="E435" s="90"/>
      <c r="F435" s="90"/>
      <c r="G435" s="90"/>
      <c r="J435" s="231"/>
      <c r="K435" s="231"/>
      <c r="L435" s="90"/>
      <c r="M435" s="90"/>
      <c r="N435" s="90"/>
    </row>
    <row r="436" spans="1:14" ht="21.6">
      <c r="A436" s="17"/>
      <c r="B436" s="17"/>
      <c r="C436" s="18"/>
      <c r="D436" s="17"/>
      <c r="E436" s="90"/>
      <c r="F436" s="90"/>
      <c r="G436" s="90"/>
      <c r="J436" s="231"/>
      <c r="K436" s="231"/>
      <c r="L436" s="90"/>
      <c r="M436" s="90"/>
      <c r="N436" s="90"/>
    </row>
    <row r="437" spans="1:14" ht="21.6">
      <c r="A437" s="17"/>
      <c r="B437" s="17"/>
      <c r="C437" s="18"/>
      <c r="D437" s="17"/>
      <c r="E437" s="90"/>
      <c r="F437" s="90"/>
      <c r="G437" s="90"/>
      <c r="J437" s="231"/>
      <c r="K437" s="231"/>
      <c r="L437" s="90"/>
      <c r="M437" s="90"/>
      <c r="N437" s="90"/>
    </row>
    <row r="438" spans="1:14" ht="21.6">
      <c r="A438" s="17"/>
      <c r="B438" s="17"/>
      <c r="C438" s="18"/>
      <c r="D438" s="17"/>
      <c r="E438" s="90"/>
      <c r="F438" s="90"/>
      <c r="G438" s="90"/>
      <c r="J438" s="231"/>
      <c r="K438" s="231"/>
      <c r="L438" s="90"/>
      <c r="M438" s="90"/>
      <c r="N438" s="90"/>
    </row>
    <row r="439" spans="1:14" ht="21.6">
      <c r="A439" s="17"/>
      <c r="B439" s="17"/>
      <c r="C439" s="18"/>
      <c r="D439" s="17"/>
      <c r="E439" s="90"/>
      <c r="F439" s="90"/>
      <c r="G439" s="90"/>
      <c r="J439" s="231"/>
      <c r="K439" s="231"/>
      <c r="L439" s="90"/>
      <c r="M439" s="90"/>
      <c r="N439" s="90"/>
    </row>
    <row r="440" spans="1:14" ht="21.6">
      <c r="A440" s="17"/>
      <c r="B440" s="17"/>
      <c r="C440" s="18"/>
      <c r="D440" s="17"/>
      <c r="E440" s="90"/>
      <c r="F440" s="90"/>
      <c r="G440" s="90"/>
      <c r="J440" s="231"/>
      <c r="K440" s="231"/>
      <c r="L440" s="90"/>
      <c r="M440" s="90"/>
      <c r="N440" s="90"/>
    </row>
    <row r="441" spans="1:14" ht="21.6">
      <c r="A441" s="17"/>
      <c r="B441" s="17"/>
      <c r="C441" s="18"/>
      <c r="D441" s="17"/>
      <c r="E441" s="90"/>
      <c r="F441" s="90"/>
      <c r="G441" s="90"/>
      <c r="J441" s="231"/>
      <c r="K441" s="231"/>
      <c r="L441" s="90"/>
      <c r="M441" s="90"/>
      <c r="N441" s="90"/>
    </row>
    <row r="442" spans="1:14" ht="21.6">
      <c r="A442" s="17"/>
      <c r="B442" s="17"/>
      <c r="C442" s="18"/>
      <c r="D442" s="17"/>
      <c r="E442" s="90"/>
      <c r="F442" s="90"/>
      <c r="G442" s="90"/>
      <c r="J442" s="231"/>
      <c r="K442" s="231"/>
      <c r="L442" s="90"/>
      <c r="M442" s="90"/>
      <c r="N442" s="90"/>
    </row>
    <row r="443" spans="1:14" ht="21.6">
      <c r="A443" s="17"/>
      <c r="B443" s="17"/>
      <c r="C443" s="18"/>
      <c r="D443" s="17"/>
      <c r="E443" s="90"/>
      <c r="F443" s="90"/>
      <c r="G443" s="90"/>
      <c r="J443" s="231"/>
      <c r="K443" s="231"/>
      <c r="L443" s="90"/>
      <c r="M443" s="90"/>
      <c r="N443" s="90"/>
    </row>
    <row r="444" spans="1:14" ht="21.6">
      <c r="A444" s="17"/>
      <c r="B444" s="17"/>
      <c r="C444" s="18"/>
      <c r="D444" s="17"/>
      <c r="E444" s="90"/>
      <c r="F444" s="90"/>
      <c r="G444" s="90"/>
      <c r="J444" s="231"/>
      <c r="K444" s="231"/>
      <c r="L444" s="90"/>
      <c r="M444" s="90"/>
      <c r="N444" s="90"/>
    </row>
    <row r="445" spans="1:14" ht="21.6">
      <c r="A445" s="17"/>
      <c r="B445" s="17"/>
      <c r="C445" s="18"/>
      <c r="D445" s="17"/>
      <c r="E445" s="90"/>
      <c r="F445" s="90"/>
      <c r="G445" s="90"/>
      <c r="J445" s="231"/>
      <c r="K445" s="231"/>
      <c r="L445" s="90"/>
      <c r="M445" s="90"/>
      <c r="N445" s="90"/>
    </row>
    <row r="446" spans="1:14" ht="21.6">
      <c r="A446" s="17"/>
      <c r="B446" s="17"/>
      <c r="C446" s="18"/>
      <c r="D446" s="17"/>
      <c r="E446" s="90"/>
      <c r="F446" s="90"/>
      <c r="G446" s="90"/>
      <c r="J446" s="231"/>
      <c r="K446" s="231"/>
      <c r="L446" s="90"/>
      <c r="M446" s="90"/>
      <c r="N446" s="90"/>
    </row>
    <row r="447" spans="1:14" ht="21.6">
      <c r="A447" s="17"/>
      <c r="B447" s="17"/>
      <c r="C447" s="18"/>
      <c r="D447" s="17"/>
      <c r="E447" s="90"/>
      <c r="F447" s="90"/>
      <c r="G447" s="90"/>
      <c r="J447" s="231"/>
      <c r="K447" s="231"/>
      <c r="L447" s="90"/>
      <c r="M447" s="90"/>
      <c r="N447" s="90"/>
    </row>
    <row r="448" spans="1:14" ht="21.6">
      <c r="A448" s="17"/>
      <c r="B448" s="17"/>
      <c r="C448" s="18"/>
      <c r="D448" s="17"/>
      <c r="E448" s="90"/>
      <c r="F448" s="90"/>
      <c r="G448" s="90"/>
      <c r="J448" s="231"/>
      <c r="K448" s="231"/>
      <c r="L448" s="90"/>
      <c r="M448" s="90"/>
      <c r="N448" s="90"/>
    </row>
    <row r="449" spans="1:14" ht="21.6">
      <c r="A449" s="17"/>
      <c r="B449" s="17"/>
      <c r="C449" s="18"/>
      <c r="D449" s="17"/>
      <c r="E449" s="90"/>
      <c r="F449" s="90"/>
      <c r="G449" s="90"/>
      <c r="J449" s="231"/>
      <c r="K449" s="231"/>
      <c r="L449" s="90"/>
      <c r="M449" s="90"/>
      <c r="N449" s="90"/>
    </row>
    <row r="450" spans="1:14" ht="21.6">
      <c r="A450" s="17"/>
      <c r="B450" s="17"/>
      <c r="C450" s="18"/>
      <c r="D450" s="17"/>
      <c r="E450" s="90"/>
      <c r="F450" s="90"/>
      <c r="G450" s="90"/>
      <c r="J450" s="231"/>
      <c r="K450" s="231"/>
      <c r="L450" s="90"/>
      <c r="M450" s="90"/>
      <c r="N450" s="90"/>
    </row>
    <row r="451" spans="1:14" ht="21.6">
      <c r="A451" s="17"/>
      <c r="B451" s="17"/>
      <c r="C451" s="18"/>
      <c r="D451" s="17"/>
      <c r="E451" s="90"/>
      <c r="F451" s="90"/>
      <c r="G451" s="90"/>
      <c r="J451" s="231"/>
      <c r="K451" s="231"/>
      <c r="L451" s="90"/>
      <c r="M451" s="90"/>
      <c r="N451" s="90"/>
    </row>
    <row r="452" spans="1:14" ht="21.6">
      <c r="A452" s="17"/>
      <c r="B452" s="17"/>
      <c r="C452" s="18"/>
      <c r="D452" s="17"/>
      <c r="E452" s="90"/>
      <c r="F452" s="90"/>
      <c r="G452" s="90"/>
      <c r="J452" s="231"/>
      <c r="K452" s="231"/>
      <c r="L452" s="90"/>
      <c r="M452" s="90"/>
      <c r="N452" s="90"/>
    </row>
    <row r="453" spans="1:14" ht="21.6">
      <c r="A453" s="17"/>
      <c r="B453" s="17"/>
      <c r="C453" s="18"/>
      <c r="D453" s="17"/>
      <c r="E453" s="90"/>
      <c r="F453" s="90"/>
      <c r="G453" s="90"/>
      <c r="J453" s="231"/>
      <c r="K453" s="231"/>
      <c r="L453" s="90"/>
      <c r="M453" s="90"/>
      <c r="N453" s="90"/>
    </row>
    <row r="454" spans="1:14" ht="21.6">
      <c r="A454" s="17"/>
      <c r="B454" s="17"/>
      <c r="C454" s="18"/>
      <c r="D454" s="17"/>
      <c r="E454" s="90"/>
      <c r="F454" s="90"/>
      <c r="G454" s="90"/>
      <c r="J454" s="231"/>
      <c r="K454" s="231"/>
      <c r="L454" s="90"/>
      <c r="M454" s="90"/>
      <c r="N454" s="90"/>
    </row>
    <row r="455" spans="1:14" ht="21.6">
      <c r="A455" s="17"/>
      <c r="B455" s="17"/>
      <c r="C455" s="18"/>
      <c r="D455" s="17"/>
      <c r="E455" s="90"/>
      <c r="F455" s="90"/>
      <c r="G455" s="90"/>
      <c r="J455" s="231"/>
      <c r="K455" s="231"/>
      <c r="L455" s="90"/>
      <c r="M455" s="90"/>
      <c r="N455" s="90"/>
    </row>
    <row r="456" spans="1:14" ht="21.6">
      <c r="A456" s="17"/>
      <c r="B456" s="17"/>
      <c r="C456" s="18"/>
      <c r="D456" s="17"/>
      <c r="E456" s="90"/>
      <c r="F456" s="90"/>
      <c r="G456" s="90"/>
      <c r="J456" s="231"/>
      <c r="K456" s="231"/>
      <c r="L456" s="90"/>
      <c r="M456" s="90"/>
      <c r="N456" s="90"/>
    </row>
    <row r="457" spans="1:14" ht="21.6">
      <c r="A457" s="17"/>
      <c r="B457" s="17"/>
      <c r="C457" s="18"/>
      <c r="D457" s="17"/>
      <c r="E457" s="90"/>
      <c r="F457" s="90"/>
      <c r="G457" s="90"/>
      <c r="J457" s="231"/>
      <c r="K457" s="231"/>
      <c r="L457" s="90"/>
      <c r="M457" s="90"/>
      <c r="N457" s="90"/>
    </row>
    <row r="458" spans="1:14" ht="21.6">
      <c r="A458" s="17"/>
      <c r="B458" s="17"/>
      <c r="C458" s="18"/>
      <c r="D458" s="17"/>
      <c r="E458" s="90"/>
      <c r="F458" s="90"/>
      <c r="G458" s="90"/>
      <c r="J458" s="231"/>
      <c r="K458" s="231"/>
      <c r="L458" s="90"/>
      <c r="M458" s="90"/>
      <c r="N458" s="90"/>
    </row>
    <row r="459" spans="1:14" ht="21.6">
      <c r="A459" s="17"/>
      <c r="B459" s="17"/>
      <c r="C459" s="18"/>
      <c r="D459" s="17"/>
      <c r="E459" s="90"/>
      <c r="F459" s="90"/>
      <c r="G459" s="90"/>
      <c r="J459" s="231"/>
      <c r="K459" s="231"/>
      <c r="L459" s="90"/>
      <c r="M459" s="90"/>
      <c r="N459" s="90"/>
    </row>
    <row r="460" spans="1:14" ht="21.6">
      <c r="A460" s="17"/>
      <c r="B460" s="17"/>
      <c r="C460" s="18"/>
      <c r="D460" s="17"/>
      <c r="E460" s="90"/>
      <c r="F460" s="90"/>
      <c r="G460" s="90"/>
      <c r="J460" s="231"/>
      <c r="K460" s="231"/>
      <c r="L460" s="90"/>
      <c r="M460" s="90"/>
      <c r="N460" s="90"/>
    </row>
    <row r="461" spans="1:14" ht="21.6">
      <c r="A461" s="17"/>
      <c r="B461" s="17"/>
      <c r="C461" s="18"/>
      <c r="D461" s="17"/>
      <c r="E461" s="90"/>
      <c r="F461" s="90"/>
      <c r="G461" s="90"/>
      <c r="J461" s="231"/>
      <c r="K461" s="231"/>
      <c r="L461" s="90"/>
      <c r="M461" s="90"/>
      <c r="N461" s="90"/>
    </row>
    <row r="462" spans="1:14" ht="21.6">
      <c r="A462" s="17"/>
      <c r="B462" s="17"/>
      <c r="C462" s="18"/>
      <c r="D462" s="17"/>
      <c r="E462" s="90"/>
      <c r="F462" s="90"/>
      <c r="G462" s="90"/>
      <c r="J462" s="231"/>
      <c r="K462" s="231"/>
      <c r="L462" s="90"/>
      <c r="M462" s="90"/>
      <c r="N462" s="90"/>
    </row>
    <row r="463" spans="1:14" ht="21.6">
      <c r="A463" s="17"/>
      <c r="B463" s="17"/>
      <c r="C463" s="18"/>
      <c r="D463" s="17"/>
      <c r="E463" s="90"/>
      <c r="F463" s="90"/>
      <c r="G463" s="90"/>
      <c r="J463" s="231"/>
      <c r="K463" s="231"/>
      <c r="L463" s="90"/>
      <c r="M463" s="90"/>
      <c r="N463" s="90"/>
    </row>
    <row r="464" spans="1:14" ht="21.6">
      <c r="A464" s="17"/>
      <c r="B464" s="17"/>
      <c r="C464" s="18"/>
      <c r="D464" s="17"/>
      <c r="E464" s="90"/>
      <c r="F464" s="90"/>
      <c r="G464" s="90"/>
      <c r="J464" s="231"/>
      <c r="K464" s="231"/>
      <c r="L464" s="90"/>
      <c r="M464" s="90"/>
      <c r="N464" s="90"/>
    </row>
    <row r="465" spans="1:14" ht="21.6">
      <c r="A465" s="17"/>
      <c r="B465" s="17"/>
      <c r="C465" s="18"/>
      <c r="D465" s="17"/>
      <c r="E465" s="90"/>
      <c r="F465" s="90"/>
      <c r="G465" s="90"/>
      <c r="J465" s="231"/>
      <c r="K465" s="231"/>
      <c r="L465" s="90"/>
      <c r="M465" s="90"/>
      <c r="N465" s="90"/>
    </row>
    <row r="466" spans="1:14" ht="21.6">
      <c r="A466" s="17"/>
      <c r="B466" s="17"/>
      <c r="C466" s="18"/>
      <c r="D466" s="17"/>
      <c r="E466" s="90"/>
      <c r="F466" s="90"/>
      <c r="G466" s="90"/>
      <c r="J466" s="231"/>
      <c r="K466" s="231"/>
      <c r="L466" s="90"/>
      <c r="M466" s="90"/>
      <c r="N466" s="90"/>
    </row>
    <row r="467" spans="1:14" ht="21.6">
      <c r="A467" s="17"/>
      <c r="B467" s="17"/>
      <c r="C467" s="18"/>
      <c r="D467" s="17"/>
      <c r="E467" s="90"/>
      <c r="F467" s="90"/>
      <c r="G467" s="90"/>
      <c r="J467" s="231"/>
      <c r="K467" s="231"/>
      <c r="L467" s="90"/>
      <c r="M467" s="90"/>
      <c r="N467" s="90"/>
    </row>
    <row r="468" spans="1:14" ht="21.6">
      <c r="A468" s="17"/>
      <c r="B468" s="17"/>
      <c r="C468" s="18"/>
      <c r="D468" s="17"/>
      <c r="E468" s="90"/>
      <c r="F468" s="90"/>
      <c r="G468" s="90"/>
      <c r="J468" s="231"/>
      <c r="K468" s="231"/>
      <c r="L468" s="90"/>
      <c r="M468" s="90"/>
      <c r="N468" s="90"/>
    </row>
    <row r="469" spans="1:14" ht="21.6">
      <c r="A469" s="17"/>
      <c r="B469" s="17"/>
      <c r="C469" s="18"/>
      <c r="D469" s="17"/>
      <c r="E469" s="90"/>
      <c r="F469" s="90"/>
      <c r="G469" s="90"/>
      <c r="J469" s="231"/>
      <c r="K469" s="231"/>
      <c r="L469" s="90"/>
      <c r="M469" s="90"/>
      <c r="N469" s="90"/>
    </row>
    <row r="470" spans="1:14" ht="21.6">
      <c r="A470" s="17"/>
      <c r="B470" s="17"/>
      <c r="C470" s="18"/>
      <c r="D470" s="17"/>
      <c r="E470" s="90"/>
      <c r="F470" s="90"/>
      <c r="G470" s="90"/>
      <c r="J470" s="231"/>
      <c r="K470" s="231"/>
      <c r="L470" s="90"/>
      <c r="M470" s="90"/>
      <c r="N470" s="90"/>
    </row>
    <row r="471" spans="1:14" ht="21.6">
      <c r="A471" s="17"/>
      <c r="B471" s="17"/>
      <c r="C471" s="18"/>
      <c r="D471" s="17"/>
      <c r="E471" s="90"/>
      <c r="F471" s="90"/>
      <c r="G471" s="90"/>
      <c r="J471" s="231"/>
      <c r="K471" s="231"/>
      <c r="L471" s="90"/>
      <c r="M471" s="90"/>
      <c r="N471" s="90"/>
    </row>
    <row r="472" spans="1:14" ht="21.6">
      <c r="A472" s="17"/>
      <c r="B472" s="17"/>
      <c r="C472" s="18"/>
      <c r="D472" s="17"/>
      <c r="E472" s="90"/>
      <c r="F472" s="90"/>
      <c r="G472" s="90"/>
      <c r="J472" s="231"/>
      <c r="K472" s="231"/>
      <c r="L472" s="90"/>
      <c r="M472" s="90"/>
      <c r="N472" s="90"/>
    </row>
    <row r="473" spans="1:14" ht="21.6">
      <c r="A473" s="17"/>
      <c r="B473" s="17"/>
      <c r="C473" s="18"/>
      <c r="D473" s="17"/>
      <c r="E473" s="90"/>
      <c r="F473" s="90"/>
      <c r="G473" s="90"/>
      <c r="J473" s="231"/>
      <c r="K473" s="231"/>
      <c r="L473" s="90"/>
      <c r="M473" s="90"/>
      <c r="N473" s="90"/>
    </row>
    <row r="474" spans="1:14" ht="21.6">
      <c r="A474" s="17"/>
      <c r="B474" s="17"/>
      <c r="C474" s="18"/>
      <c r="D474" s="17"/>
      <c r="E474" s="90"/>
      <c r="F474" s="90"/>
      <c r="G474" s="90"/>
      <c r="J474" s="231"/>
      <c r="K474" s="231"/>
      <c r="L474" s="90"/>
      <c r="M474" s="90"/>
      <c r="N474" s="90"/>
    </row>
    <row r="475" spans="1:14" ht="21.6">
      <c r="A475" s="17"/>
      <c r="B475" s="17"/>
      <c r="C475" s="18"/>
      <c r="D475" s="17"/>
      <c r="E475" s="90"/>
      <c r="F475" s="90"/>
      <c r="G475" s="90"/>
      <c r="J475" s="231"/>
      <c r="K475" s="231"/>
      <c r="L475" s="90"/>
      <c r="M475" s="90"/>
      <c r="N475" s="90"/>
    </row>
    <row r="476" spans="1:14" ht="21.6">
      <c r="A476" s="17"/>
      <c r="B476" s="17"/>
      <c r="C476" s="18"/>
      <c r="D476" s="17"/>
      <c r="E476" s="90"/>
      <c r="F476" s="90"/>
      <c r="G476" s="90"/>
      <c r="J476" s="231"/>
      <c r="K476" s="231"/>
      <c r="L476" s="90"/>
      <c r="M476" s="90"/>
      <c r="N476" s="90"/>
    </row>
    <row r="477" spans="1:14" ht="21.6">
      <c r="A477" s="17"/>
      <c r="B477" s="17"/>
      <c r="C477" s="18"/>
      <c r="D477" s="17"/>
      <c r="E477" s="90"/>
      <c r="F477" s="90"/>
      <c r="G477" s="90"/>
      <c r="J477" s="231"/>
      <c r="K477" s="231"/>
      <c r="L477" s="90"/>
      <c r="M477" s="90"/>
      <c r="N477" s="90"/>
    </row>
    <row r="478" spans="1:14" ht="21.6">
      <c r="A478" s="17"/>
      <c r="B478" s="17"/>
      <c r="C478" s="18"/>
      <c r="D478" s="17"/>
      <c r="E478" s="90"/>
      <c r="F478" s="90"/>
      <c r="G478" s="90"/>
      <c r="J478" s="231"/>
      <c r="K478" s="231"/>
      <c r="L478" s="90"/>
      <c r="M478" s="90"/>
      <c r="N478" s="90"/>
    </row>
    <row r="479" spans="1:14" ht="21.6">
      <c r="A479" s="17"/>
      <c r="B479" s="17"/>
      <c r="C479" s="18"/>
      <c r="D479" s="17"/>
      <c r="E479" s="90"/>
      <c r="F479" s="90"/>
      <c r="G479" s="90"/>
      <c r="J479" s="231"/>
      <c r="K479" s="231"/>
      <c r="L479" s="90"/>
      <c r="M479" s="90"/>
      <c r="N479" s="90"/>
    </row>
    <row r="480" spans="1:14" ht="21.6">
      <c r="A480" s="17"/>
      <c r="B480" s="17"/>
      <c r="C480" s="18"/>
      <c r="D480" s="17"/>
      <c r="E480" s="90"/>
      <c r="F480" s="90"/>
      <c r="G480" s="90"/>
      <c r="J480" s="231"/>
      <c r="K480" s="231"/>
      <c r="L480" s="90"/>
      <c r="M480" s="90"/>
      <c r="N480" s="90"/>
    </row>
    <row r="481" spans="1:14" ht="21.6">
      <c r="A481" s="17"/>
      <c r="B481" s="17"/>
      <c r="C481" s="18"/>
      <c r="D481" s="17"/>
      <c r="E481" s="90"/>
      <c r="F481" s="90"/>
      <c r="G481" s="90"/>
      <c r="J481" s="231"/>
      <c r="K481" s="231"/>
      <c r="L481" s="90"/>
      <c r="M481" s="90"/>
      <c r="N481" s="90"/>
    </row>
    <row r="482" spans="1:14" ht="21.6">
      <c r="A482" s="17"/>
      <c r="B482" s="17"/>
      <c r="C482" s="18"/>
      <c r="D482" s="17"/>
      <c r="E482" s="90"/>
      <c r="F482" s="90"/>
      <c r="G482" s="90"/>
      <c r="J482" s="231"/>
      <c r="K482" s="231"/>
      <c r="L482" s="90"/>
      <c r="M482" s="90"/>
      <c r="N482" s="90"/>
    </row>
    <row r="483" spans="1:14" ht="21.6">
      <c r="A483" s="17"/>
      <c r="B483" s="17"/>
      <c r="C483" s="18"/>
      <c r="D483" s="17"/>
      <c r="E483" s="90"/>
      <c r="F483" s="90"/>
      <c r="G483" s="90"/>
      <c r="J483" s="231"/>
      <c r="K483" s="231"/>
      <c r="L483" s="90"/>
      <c r="M483" s="90"/>
      <c r="N483" s="90"/>
    </row>
    <row r="484" spans="1:14" ht="21.6">
      <c r="A484" s="17"/>
      <c r="B484" s="17"/>
      <c r="C484" s="18"/>
      <c r="D484" s="17"/>
      <c r="E484" s="90"/>
      <c r="F484" s="90"/>
      <c r="G484" s="90"/>
      <c r="J484" s="231"/>
      <c r="K484" s="231"/>
      <c r="L484" s="90"/>
      <c r="M484" s="90"/>
      <c r="N484" s="90"/>
    </row>
    <row r="485" spans="1:14" ht="21.6">
      <c r="A485" s="17"/>
      <c r="B485" s="17"/>
      <c r="C485" s="18"/>
      <c r="D485" s="17"/>
      <c r="E485" s="90"/>
      <c r="F485" s="90"/>
      <c r="G485" s="90"/>
      <c r="J485" s="231"/>
      <c r="K485" s="231"/>
      <c r="L485" s="90"/>
      <c r="M485" s="90"/>
      <c r="N485" s="90"/>
    </row>
    <row r="486" spans="1:14" ht="21.6">
      <c r="A486" s="17"/>
      <c r="B486" s="17"/>
      <c r="C486" s="18"/>
      <c r="D486" s="17"/>
      <c r="E486" s="90"/>
      <c r="F486" s="90"/>
      <c r="G486" s="90"/>
      <c r="J486" s="231"/>
      <c r="K486" s="231"/>
      <c r="L486" s="90"/>
      <c r="M486" s="90"/>
      <c r="N486" s="90"/>
    </row>
    <row r="487" spans="1:14" ht="21.6">
      <c r="A487" s="17"/>
      <c r="B487" s="17"/>
      <c r="C487" s="18"/>
      <c r="D487" s="17"/>
      <c r="E487" s="90"/>
      <c r="F487" s="90"/>
      <c r="G487" s="90"/>
      <c r="J487" s="231"/>
      <c r="K487" s="231"/>
      <c r="L487" s="90"/>
      <c r="M487" s="90"/>
      <c r="N487" s="90"/>
    </row>
    <row r="488" spans="1:14" ht="21.6">
      <c r="A488" s="17"/>
      <c r="B488" s="17"/>
      <c r="C488" s="18"/>
      <c r="D488" s="17"/>
      <c r="E488" s="90"/>
      <c r="F488" s="90"/>
      <c r="G488" s="90"/>
      <c r="J488" s="231"/>
      <c r="K488" s="231"/>
      <c r="L488" s="90"/>
      <c r="M488" s="90"/>
      <c r="N488" s="90"/>
    </row>
    <row r="489" spans="1:14" ht="21.6">
      <c r="A489" s="17"/>
      <c r="B489" s="17"/>
      <c r="C489" s="18"/>
      <c r="D489" s="17"/>
      <c r="E489" s="90"/>
      <c r="F489" s="90"/>
      <c r="G489" s="90"/>
      <c r="J489" s="231"/>
      <c r="K489" s="231"/>
      <c r="L489" s="90"/>
      <c r="M489" s="90"/>
      <c r="N489" s="90"/>
    </row>
    <row r="490" spans="1:14" ht="21.6">
      <c r="A490" s="17"/>
      <c r="B490" s="17"/>
      <c r="C490" s="18"/>
      <c r="D490" s="17"/>
      <c r="E490" s="90"/>
      <c r="F490" s="90"/>
      <c r="G490" s="90"/>
      <c r="J490" s="231"/>
      <c r="K490" s="231"/>
      <c r="L490" s="90"/>
      <c r="M490" s="90"/>
      <c r="N490" s="90"/>
    </row>
    <row r="491" spans="1:14" ht="21.6">
      <c r="A491" s="17"/>
      <c r="B491" s="17"/>
      <c r="C491" s="18"/>
      <c r="D491" s="17"/>
      <c r="E491" s="90"/>
      <c r="F491" s="90"/>
      <c r="G491" s="90"/>
      <c r="J491" s="231"/>
      <c r="K491" s="231"/>
      <c r="L491" s="90"/>
      <c r="M491" s="90"/>
      <c r="N491" s="90"/>
    </row>
    <row r="492" spans="1:14" ht="21.6">
      <c r="A492" s="17"/>
      <c r="B492" s="17"/>
      <c r="C492" s="18"/>
      <c r="D492" s="17"/>
      <c r="E492" s="90"/>
      <c r="F492" s="90"/>
      <c r="G492" s="90"/>
      <c r="J492" s="231"/>
      <c r="K492" s="231"/>
      <c r="L492" s="90"/>
      <c r="M492" s="90"/>
      <c r="N492" s="90"/>
    </row>
    <row r="493" spans="1:14" ht="21.6">
      <c r="A493" s="17"/>
      <c r="B493" s="17"/>
      <c r="C493" s="18"/>
      <c r="D493" s="17"/>
      <c r="E493" s="90"/>
      <c r="F493" s="90"/>
      <c r="G493" s="90"/>
      <c r="J493" s="231"/>
      <c r="K493" s="231"/>
      <c r="L493" s="90"/>
      <c r="M493" s="90"/>
      <c r="N493" s="90"/>
    </row>
    <row r="494" spans="1:14" ht="21.6">
      <c r="A494" s="17"/>
      <c r="B494" s="17"/>
      <c r="C494" s="18"/>
      <c r="D494" s="17"/>
      <c r="E494" s="90"/>
      <c r="F494" s="90"/>
      <c r="G494" s="90"/>
      <c r="J494" s="231"/>
      <c r="K494" s="231"/>
      <c r="L494" s="90"/>
      <c r="M494" s="90"/>
      <c r="N494" s="90"/>
    </row>
    <row r="495" spans="1:14" ht="21.6">
      <c r="A495" s="17"/>
      <c r="B495" s="17"/>
      <c r="C495" s="18"/>
      <c r="D495" s="17"/>
      <c r="E495" s="90"/>
      <c r="F495" s="90"/>
      <c r="G495" s="90"/>
      <c r="J495" s="231"/>
      <c r="K495" s="231"/>
      <c r="L495" s="90"/>
      <c r="M495" s="90"/>
      <c r="N495" s="90"/>
    </row>
    <row r="496" spans="1:14" ht="21.6">
      <c r="A496" s="17"/>
      <c r="B496" s="17"/>
      <c r="C496" s="18"/>
      <c r="D496" s="17"/>
      <c r="E496" s="90"/>
      <c r="F496" s="90"/>
      <c r="G496" s="90"/>
      <c r="J496" s="231"/>
      <c r="K496" s="231"/>
      <c r="L496" s="90"/>
      <c r="M496" s="90"/>
      <c r="N496" s="90"/>
    </row>
    <row r="497" spans="1:14" ht="21.6">
      <c r="A497" s="17"/>
      <c r="B497" s="17"/>
      <c r="C497" s="18"/>
      <c r="D497" s="17"/>
      <c r="E497" s="90"/>
      <c r="F497" s="90"/>
      <c r="G497" s="90"/>
      <c r="J497" s="231"/>
      <c r="K497" s="231"/>
      <c r="L497" s="90"/>
      <c r="M497" s="90"/>
      <c r="N497" s="90"/>
    </row>
    <row r="498" spans="1:14" ht="21.6">
      <c r="A498" s="17"/>
      <c r="B498" s="17"/>
      <c r="C498" s="18"/>
      <c r="D498" s="17"/>
      <c r="E498" s="90"/>
      <c r="F498" s="90"/>
      <c r="G498" s="90"/>
      <c r="J498" s="231"/>
      <c r="K498" s="231"/>
      <c r="L498" s="90"/>
      <c r="M498" s="90"/>
      <c r="N498" s="90"/>
    </row>
    <row r="499" spans="1:14" ht="21.6">
      <c r="A499" s="17"/>
      <c r="B499" s="17"/>
      <c r="C499" s="18"/>
      <c r="D499" s="17"/>
      <c r="E499" s="90"/>
      <c r="F499" s="90"/>
      <c r="G499" s="90"/>
      <c r="J499" s="231"/>
      <c r="K499" s="231"/>
      <c r="L499" s="90"/>
      <c r="M499" s="90"/>
      <c r="N499" s="90"/>
    </row>
    <row r="500" spans="1:14" ht="21.6">
      <c r="A500" s="17"/>
      <c r="B500" s="17"/>
      <c r="C500" s="18"/>
      <c r="D500" s="17"/>
      <c r="E500" s="90"/>
      <c r="F500" s="90"/>
      <c r="G500" s="90"/>
      <c r="J500" s="231"/>
      <c r="K500" s="231"/>
      <c r="L500" s="90"/>
      <c r="M500" s="90"/>
      <c r="N500" s="90"/>
    </row>
    <row r="501" spans="1:14" ht="21.6">
      <c r="A501" s="17"/>
      <c r="B501" s="17"/>
      <c r="C501" s="18"/>
      <c r="D501" s="17"/>
      <c r="E501" s="90"/>
      <c r="F501" s="90"/>
      <c r="G501" s="90"/>
      <c r="J501" s="231"/>
      <c r="K501" s="231"/>
      <c r="L501" s="90"/>
      <c r="M501" s="90"/>
      <c r="N501" s="90"/>
    </row>
    <row r="502" spans="1:14" ht="21.6">
      <c r="A502" s="17"/>
      <c r="B502" s="17"/>
      <c r="C502" s="18"/>
      <c r="D502" s="17"/>
      <c r="E502" s="90"/>
      <c r="F502" s="90"/>
      <c r="G502" s="90"/>
      <c r="J502" s="231"/>
      <c r="K502" s="231"/>
      <c r="L502" s="90"/>
      <c r="M502" s="90"/>
      <c r="N502" s="90"/>
    </row>
    <row r="503" spans="1:14" ht="21.6">
      <c r="A503" s="17"/>
      <c r="B503" s="17"/>
      <c r="C503" s="18"/>
      <c r="D503" s="17"/>
      <c r="E503" s="90"/>
      <c r="F503" s="90"/>
      <c r="G503" s="90"/>
      <c r="J503" s="231"/>
      <c r="K503" s="231"/>
      <c r="L503" s="90"/>
      <c r="M503" s="90"/>
      <c r="N503" s="90"/>
    </row>
    <row r="504" spans="1:14" ht="21.6">
      <c r="A504" s="17"/>
      <c r="B504" s="17"/>
      <c r="C504" s="18"/>
      <c r="D504" s="17"/>
      <c r="E504" s="90"/>
      <c r="F504" s="90"/>
      <c r="G504" s="90"/>
      <c r="J504" s="231"/>
      <c r="K504" s="231"/>
      <c r="L504" s="90"/>
      <c r="M504" s="90"/>
      <c r="N504" s="90"/>
    </row>
    <row r="505" spans="1:14" ht="21.6">
      <c r="A505" s="17"/>
      <c r="B505" s="17"/>
      <c r="C505" s="18"/>
      <c r="D505" s="17"/>
      <c r="E505" s="90"/>
      <c r="F505" s="90"/>
      <c r="G505" s="90"/>
      <c r="J505" s="231"/>
      <c r="K505" s="231"/>
      <c r="L505" s="90"/>
      <c r="M505" s="90"/>
      <c r="N505" s="90"/>
    </row>
    <row r="506" spans="1:14" ht="21.6">
      <c r="A506" s="17"/>
      <c r="B506" s="17"/>
      <c r="C506" s="18"/>
      <c r="D506" s="17"/>
      <c r="E506" s="90"/>
      <c r="F506" s="90"/>
      <c r="G506" s="90"/>
      <c r="J506" s="231"/>
      <c r="K506" s="231"/>
      <c r="L506" s="90"/>
      <c r="M506" s="90"/>
      <c r="N506" s="90"/>
    </row>
    <row r="507" spans="1:14" ht="21.6">
      <c r="A507" s="17"/>
      <c r="B507" s="17"/>
      <c r="C507" s="18"/>
      <c r="D507" s="17"/>
      <c r="E507" s="90"/>
      <c r="F507" s="90"/>
      <c r="G507" s="90"/>
      <c r="J507" s="231"/>
      <c r="K507" s="231"/>
      <c r="L507" s="90"/>
      <c r="M507" s="90"/>
      <c r="N507" s="90"/>
    </row>
    <row r="508" spans="1:14" ht="21.6">
      <c r="A508" s="17"/>
      <c r="B508" s="17"/>
      <c r="C508" s="18"/>
      <c r="D508" s="17"/>
      <c r="E508" s="90"/>
      <c r="F508" s="90"/>
      <c r="G508" s="90"/>
      <c r="J508" s="231"/>
      <c r="K508" s="231"/>
      <c r="L508" s="90"/>
      <c r="M508" s="90"/>
      <c r="N508" s="90"/>
    </row>
    <row r="509" spans="1:14" ht="21.6">
      <c r="A509" s="17"/>
      <c r="B509" s="17"/>
      <c r="C509" s="18"/>
      <c r="D509" s="17"/>
      <c r="E509" s="90"/>
      <c r="F509" s="90"/>
      <c r="G509" s="90"/>
      <c r="J509" s="231"/>
      <c r="K509" s="231"/>
      <c r="L509" s="90"/>
      <c r="M509" s="90"/>
      <c r="N509" s="90"/>
    </row>
    <row r="510" spans="1:14" ht="21.6">
      <c r="A510" s="17"/>
      <c r="B510" s="17"/>
      <c r="C510" s="18"/>
      <c r="D510" s="17"/>
      <c r="E510" s="90"/>
      <c r="F510" s="90"/>
      <c r="G510" s="90"/>
      <c r="J510" s="231"/>
      <c r="K510" s="231"/>
      <c r="L510" s="90"/>
      <c r="M510" s="90"/>
      <c r="N510" s="90"/>
    </row>
    <row r="511" spans="1:14" ht="21.6">
      <c r="A511" s="17"/>
      <c r="B511" s="17"/>
      <c r="C511" s="18"/>
      <c r="D511" s="17"/>
      <c r="E511" s="90"/>
      <c r="F511" s="90"/>
      <c r="G511" s="90"/>
      <c r="J511" s="231"/>
      <c r="K511" s="231"/>
      <c r="L511" s="90"/>
      <c r="M511" s="90"/>
      <c r="N511" s="90"/>
    </row>
    <row r="512" spans="1:14" ht="21.6">
      <c r="A512" s="17"/>
      <c r="B512" s="17"/>
      <c r="C512" s="18"/>
      <c r="D512" s="17"/>
      <c r="E512" s="90"/>
      <c r="F512" s="90"/>
      <c r="G512" s="90"/>
      <c r="J512" s="231"/>
      <c r="K512" s="231"/>
      <c r="L512" s="90"/>
      <c r="M512" s="90"/>
      <c r="N512" s="90"/>
    </row>
    <row r="513" spans="1:14" ht="21.6">
      <c r="A513" s="17"/>
      <c r="B513" s="17"/>
      <c r="C513" s="18"/>
      <c r="D513" s="17"/>
      <c r="E513" s="90"/>
      <c r="F513" s="90"/>
      <c r="G513" s="90"/>
      <c r="J513" s="231"/>
      <c r="K513" s="231"/>
      <c r="L513" s="90"/>
      <c r="M513" s="90"/>
      <c r="N513" s="90"/>
    </row>
    <row r="514" spans="1:14" ht="21.6">
      <c r="A514" s="17"/>
      <c r="B514" s="17"/>
      <c r="C514" s="18"/>
      <c r="D514" s="17"/>
      <c r="E514" s="90"/>
      <c r="F514" s="90"/>
      <c r="G514" s="90"/>
      <c r="J514" s="231"/>
      <c r="K514" s="231"/>
      <c r="L514" s="90"/>
      <c r="M514" s="90"/>
      <c r="N514" s="90"/>
    </row>
    <row r="515" spans="1:14" ht="21.6">
      <c r="A515" s="17"/>
      <c r="B515" s="17"/>
      <c r="C515" s="18"/>
      <c r="D515" s="17"/>
      <c r="E515" s="90"/>
      <c r="F515" s="90"/>
      <c r="G515" s="90"/>
      <c r="J515" s="231"/>
      <c r="K515" s="231"/>
      <c r="L515" s="90"/>
      <c r="M515" s="90"/>
      <c r="N515" s="90"/>
    </row>
    <row r="516" spans="1:14" ht="21.6">
      <c r="A516" s="17"/>
      <c r="B516" s="17"/>
      <c r="C516" s="18"/>
      <c r="D516" s="17"/>
      <c r="E516" s="90"/>
      <c r="F516" s="90"/>
      <c r="G516" s="90"/>
      <c r="J516" s="231"/>
      <c r="K516" s="231"/>
      <c r="L516" s="90"/>
      <c r="M516" s="90"/>
      <c r="N516" s="90"/>
    </row>
    <row r="517" spans="1:14" ht="21.6">
      <c r="A517" s="17"/>
      <c r="B517" s="17"/>
      <c r="C517" s="18"/>
      <c r="D517" s="17"/>
      <c r="E517" s="90"/>
      <c r="F517" s="90"/>
      <c r="G517" s="90"/>
      <c r="J517" s="231"/>
      <c r="K517" s="231"/>
      <c r="L517" s="90"/>
      <c r="M517" s="90"/>
      <c r="N517" s="90"/>
    </row>
    <row r="518" spans="1:14" ht="21.6">
      <c r="A518" s="17"/>
      <c r="B518" s="17"/>
      <c r="C518" s="18"/>
      <c r="D518" s="17"/>
      <c r="E518" s="90"/>
      <c r="F518" s="90"/>
      <c r="G518" s="90"/>
      <c r="J518" s="231"/>
      <c r="K518" s="231"/>
      <c r="L518" s="90"/>
      <c r="M518" s="90"/>
      <c r="N518" s="90"/>
    </row>
    <row r="519" spans="1:14" ht="21.6">
      <c r="A519" s="17"/>
      <c r="B519" s="17"/>
      <c r="C519" s="18"/>
      <c r="D519" s="17"/>
      <c r="E519" s="90"/>
      <c r="F519" s="90"/>
      <c r="G519" s="90"/>
      <c r="J519" s="231"/>
      <c r="K519" s="231"/>
      <c r="L519" s="90"/>
      <c r="M519" s="90"/>
      <c r="N519" s="90"/>
    </row>
    <row r="520" spans="1:14" ht="21.6">
      <c r="A520" s="17"/>
      <c r="B520" s="17"/>
      <c r="C520" s="18"/>
      <c r="D520" s="17"/>
      <c r="E520" s="90"/>
      <c r="F520" s="90"/>
      <c r="G520" s="90"/>
      <c r="J520" s="231"/>
      <c r="K520" s="231"/>
      <c r="L520" s="90"/>
      <c r="M520" s="90"/>
      <c r="N520" s="90"/>
    </row>
    <row r="521" spans="1:14" ht="21.6">
      <c r="A521" s="17"/>
      <c r="B521" s="17"/>
      <c r="C521" s="18"/>
      <c r="D521" s="17"/>
      <c r="E521" s="90"/>
      <c r="F521" s="90"/>
      <c r="G521" s="90"/>
      <c r="J521" s="231"/>
      <c r="K521" s="231"/>
      <c r="L521" s="90"/>
      <c r="M521" s="90"/>
      <c r="N521" s="90"/>
    </row>
    <row r="522" spans="1:14" ht="21.6">
      <c r="A522" s="17"/>
      <c r="B522" s="17"/>
      <c r="C522" s="18"/>
      <c r="D522" s="17"/>
      <c r="E522" s="90"/>
      <c r="F522" s="90"/>
      <c r="G522" s="90"/>
      <c r="J522" s="231"/>
      <c r="K522" s="231"/>
      <c r="L522" s="90"/>
      <c r="M522" s="90"/>
      <c r="N522" s="90"/>
    </row>
    <row r="523" spans="1:14" ht="21.6">
      <c r="A523" s="17"/>
      <c r="B523" s="17"/>
      <c r="C523" s="18"/>
      <c r="D523" s="17"/>
      <c r="E523" s="90"/>
      <c r="F523" s="90"/>
      <c r="G523" s="90"/>
      <c r="J523" s="231"/>
      <c r="K523" s="231"/>
      <c r="L523" s="90"/>
      <c r="M523" s="90"/>
      <c r="N523" s="90"/>
    </row>
    <row r="524" spans="1:14" ht="21.6">
      <c r="A524" s="17"/>
      <c r="B524" s="17"/>
      <c r="C524" s="18"/>
      <c r="D524" s="17"/>
      <c r="E524" s="90"/>
      <c r="F524" s="90"/>
      <c r="G524" s="90"/>
      <c r="J524" s="231"/>
      <c r="K524" s="231"/>
      <c r="L524" s="90"/>
      <c r="M524" s="90"/>
      <c r="N524" s="90"/>
    </row>
    <row r="525" spans="1:14" ht="21.6">
      <c r="A525" s="17"/>
      <c r="B525" s="17"/>
      <c r="C525" s="18"/>
      <c r="D525" s="17"/>
      <c r="E525" s="90"/>
      <c r="F525" s="90"/>
      <c r="G525" s="90"/>
      <c r="J525" s="231"/>
      <c r="K525" s="231"/>
      <c r="L525" s="90"/>
      <c r="M525" s="90"/>
      <c r="N525" s="90"/>
    </row>
    <row r="526" spans="1:14" ht="21.6">
      <c r="A526" s="17"/>
      <c r="B526" s="17"/>
      <c r="C526" s="18"/>
      <c r="D526" s="17"/>
      <c r="E526" s="90"/>
      <c r="F526" s="90"/>
      <c r="G526" s="90"/>
      <c r="J526" s="231"/>
      <c r="K526" s="231"/>
      <c r="L526" s="90"/>
      <c r="M526" s="90"/>
      <c r="N526" s="90"/>
    </row>
    <row r="527" spans="1:14" ht="21.6">
      <c r="A527" s="17"/>
      <c r="B527" s="17"/>
      <c r="C527" s="18"/>
      <c r="D527" s="17"/>
      <c r="E527" s="90"/>
      <c r="F527" s="90"/>
      <c r="G527" s="90"/>
      <c r="J527" s="231"/>
      <c r="K527" s="231"/>
      <c r="L527" s="90"/>
      <c r="M527" s="90"/>
      <c r="N527" s="90"/>
    </row>
    <row r="528" spans="1:14" ht="21.6">
      <c r="A528" s="17"/>
      <c r="B528" s="17"/>
      <c r="C528" s="18"/>
      <c r="D528" s="17"/>
      <c r="E528" s="90"/>
      <c r="F528" s="90"/>
      <c r="G528" s="90"/>
      <c r="J528" s="231"/>
      <c r="K528" s="231"/>
      <c r="L528" s="90"/>
      <c r="M528" s="90"/>
      <c r="N528" s="90"/>
    </row>
    <row r="529" spans="1:14" ht="21.6">
      <c r="A529" s="17"/>
      <c r="B529" s="17"/>
      <c r="C529" s="18"/>
      <c r="D529" s="17"/>
      <c r="E529" s="90"/>
      <c r="F529" s="90"/>
      <c r="G529" s="90"/>
      <c r="J529" s="231"/>
      <c r="K529" s="231"/>
      <c r="L529" s="90"/>
      <c r="M529" s="90"/>
      <c r="N529" s="90"/>
    </row>
    <row r="530" spans="1:14" ht="21.6">
      <c r="A530" s="17"/>
      <c r="B530" s="17"/>
      <c r="C530" s="18"/>
      <c r="D530" s="17"/>
      <c r="E530" s="90"/>
      <c r="F530" s="90"/>
      <c r="G530" s="90"/>
      <c r="J530" s="231"/>
      <c r="K530" s="231"/>
      <c r="L530" s="90"/>
      <c r="M530" s="90"/>
      <c r="N530" s="90"/>
    </row>
    <row r="531" spans="1:14" ht="21.6">
      <c r="A531" s="17"/>
      <c r="B531" s="17"/>
      <c r="C531" s="18"/>
      <c r="D531" s="17"/>
      <c r="E531" s="90"/>
      <c r="F531" s="90"/>
      <c r="G531" s="90"/>
      <c r="J531" s="231"/>
      <c r="K531" s="231"/>
      <c r="L531" s="90"/>
      <c r="M531" s="90"/>
      <c r="N531" s="90"/>
    </row>
    <row r="532" spans="1:14" ht="21.6">
      <c r="A532" s="17"/>
      <c r="B532" s="17"/>
      <c r="C532" s="18"/>
      <c r="D532" s="17"/>
      <c r="E532" s="90"/>
      <c r="F532" s="90"/>
      <c r="G532" s="90"/>
      <c r="J532" s="231"/>
      <c r="K532" s="231"/>
      <c r="L532" s="90"/>
      <c r="M532" s="90"/>
      <c r="N532" s="90"/>
    </row>
    <row r="533" spans="1:14" ht="21.6">
      <c r="A533" s="17"/>
      <c r="B533" s="17"/>
      <c r="C533" s="18"/>
      <c r="D533" s="17"/>
      <c r="E533" s="90"/>
      <c r="F533" s="90"/>
      <c r="G533" s="90"/>
      <c r="J533" s="231"/>
      <c r="K533" s="231"/>
      <c r="L533" s="90"/>
      <c r="M533" s="90"/>
      <c r="N533" s="90"/>
    </row>
    <row r="534" spans="1:14" ht="21.6">
      <c r="A534" s="17"/>
      <c r="B534" s="17"/>
      <c r="C534" s="18"/>
      <c r="D534" s="17"/>
      <c r="E534" s="90"/>
      <c r="F534" s="90"/>
      <c r="G534" s="90"/>
      <c r="J534" s="231"/>
      <c r="K534" s="231"/>
      <c r="L534" s="90"/>
      <c r="M534" s="90"/>
      <c r="N534" s="90"/>
    </row>
    <row r="535" spans="1:14" ht="21.6">
      <c r="A535" s="17"/>
      <c r="B535" s="17"/>
      <c r="C535" s="18"/>
      <c r="D535" s="17"/>
      <c r="E535" s="90"/>
      <c r="F535" s="90"/>
      <c r="G535" s="90"/>
      <c r="J535" s="231"/>
      <c r="K535" s="231"/>
      <c r="L535" s="90"/>
      <c r="M535" s="90"/>
      <c r="N535" s="90"/>
    </row>
    <row r="536" spans="1:14" ht="21.6">
      <c r="A536" s="17"/>
      <c r="B536" s="17"/>
      <c r="C536" s="18"/>
      <c r="D536" s="17"/>
      <c r="E536" s="90"/>
      <c r="F536" s="90"/>
      <c r="G536" s="90"/>
      <c r="J536" s="231"/>
      <c r="K536" s="231"/>
      <c r="L536" s="90"/>
      <c r="M536" s="90"/>
      <c r="N536" s="90"/>
    </row>
    <row r="537" spans="1:14" ht="21.6">
      <c r="A537" s="17"/>
      <c r="B537" s="17"/>
      <c r="C537" s="18"/>
      <c r="D537" s="17"/>
      <c r="E537" s="90"/>
      <c r="F537" s="90"/>
      <c r="G537" s="90"/>
      <c r="J537" s="231"/>
      <c r="K537" s="231"/>
      <c r="L537" s="90"/>
      <c r="M537" s="90"/>
      <c r="N537" s="90"/>
    </row>
    <row r="538" spans="1:14" ht="21.6">
      <c r="A538" s="17"/>
      <c r="B538" s="17"/>
      <c r="C538" s="18"/>
      <c r="D538" s="17"/>
      <c r="E538" s="90"/>
      <c r="F538" s="90"/>
      <c r="G538" s="90"/>
      <c r="J538" s="231"/>
      <c r="K538" s="231"/>
      <c r="L538" s="90"/>
      <c r="M538" s="90"/>
      <c r="N538" s="90"/>
    </row>
    <row r="539" spans="1:14" ht="21.6">
      <c r="A539" s="17"/>
      <c r="B539" s="17"/>
      <c r="C539" s="18"/>
      <c r="D539" s="17"/>
      <c r="E539" s="90"/>
      <c r="F539" s="90"/>
      <c r="G539" s="90"/>
      <c r="J539" s="231"/>
      <c r="K539" s="231"/>
      <c r="L539" s="90"/>
      <c r="M539" s="90"/>
      <c r="N539" s="90"/>
    </row>
    <row r="540" spans="1:14" ht="21.6">
      <c r="A540" s="17"/>
      <c r="B540" s="17"/>
      <c r="C540" s="18"/>
      <c r="D540" s="17"/>
      <c r="E540" s="90"/>
      <c r="F540" s="90"/>
      <c r="G540" s="90"/>
      <c r="J540" s="231"/>
      <c r="K540" s="231"/>
      <c r="L540" s="90"/>
      <c r="M540" s="90"/>
      <c r="N540" s="90"/>
    </row>
    <row r="541" spans="1:14" ht="21.6">
      <c r="A541" s="17"/>
      <c r="B541" s="17"/>
      <c r="C541" s="18"/>
      <c r="D541" s="17"/>
      <c r="E541" s="90"/>
      <c r="F541" s="90"/>
      <c r="G541" s="90"/>
      <c r="J541" s="231"/>
      <c r="K541" s="231"/>
      <c r="L541" s="90"/>
      <c r="M541" s="90"/>
      <c r="N541" s="90"/>
    </row>
    <row r="542" spans="1:14" ht="21.6">
      <c r="A542" s="17"/>
      <c r="B542" s="17"/>
      <c r="C542" s="18"/>
      <c r="D542" s="17"/>
      <c r="E542" s="90"/>
      <c r="F542" s="90"/>
      <c r="G542" s="90"/>
      <c r="J542" s="231"/>
      <c r="K542" s="231"/>
      <c r="L542" s="90"/>
      <c r="M542" s="90"/>
      <c r="N542" s="90"/>
    </row>
    <row r="543" spans="1:14" ht="21.6">
      <c r="A543" s="17"/>
      <c r="B543" s="17"/>
      <c r="C543" s="18"/>
      <c r="D543" s="17"/>
      <c r="E543" s="90"/>
      <c r="F543" s="90"/>
      <c r="G543" s="90"/>
      <c r="J543" s="231"/>
      <c r="K543" s="231"/>
      <c r="L543" s="90"/>
      <c r="M543" s="90"/>
      <c r="N543" s="90"/>
    </row>
    <row r="544" spans="1:14" ht="21.6">
      <c r="A544" s="17"/>
      <c r="B544" s="17"/>
      <c r="C544" s="18"/>
      <c r="D544" s="17"/>
      <c r="E544" s="90"/>
      <c r="F544" s="90"/>
      <c r="G544" s="90"/>
      <c r="J544" s="231"/>
      <c r="K544" s="231"/>
      <c r="L544" s="90"/>
      <c r="M544" s="90"/>
      <c r="N544" s="90"/>
    </row>
    <row r="545" spans="1:14" ht="21.6">
      <c r="A545" s="17"/>
      <c r="B545" s="17"/>
      <c r="C545" s="18"/>
      <c r="D545" s="17"/>
      <c r="E545" s="90"/>
      <c r="F545" s="90"/>
      <c r="G545" s="90"/>
      <c r="J545" s="231"/>
      <c r="K545" s="231"/>
      <c r="L545" s="90"/>
      <c r="M545" s="90"/>
      <c r="N545" s="90"/>
    </row>
    <row r="546" spans="1:14" ht="21.6">
      <c r="A546" s="17"/>
      <c r="B546" s="17"/>
      <c r="C546" s="18"/>
      <c r="D546" s="17"/>
      <c r="E546" s="90"/>
      <c r="F546" s="90"/>
      <c r="G546" s="90"/>
      <c r="J546" s="231"/>
      <c r="K546" s="231"/>
      <c r="L546" s="90"/>
      <c r="M546" s="90"/>
      <c r="N546" s="90"/>
    </row>
    <row r="547" spans="1:14" ht="21.6">
      <c r="A547" s="17"/>
      <c r="B547" s="17"/>
      <c r="C547" s="18"/>
      <c r="D547" s="17"/>
      <c r="E547" s="90"/>
      <c r="F547" s="90"/>
      <c r="G547" s="90"/>
      <c r="J547" s="231"/>
      <c r="K547" s="231"/>
      <c r="L547" s="90"/>
      <c r="M547" s="90"/>
      <c r="N547" s="90"/>
    </row>
    <row r="548" spans="1:14" ht="21.6">
      <c r="A548" s="17"/>
      <c r="B548" s="17"/>
      <c r="C548" s="18"/>
      <c r="D548" s="17"/>
      <c r="E548" s="90"/>
      <c r="F548" s="90"/>
      <c r="G548" s="90"/>
      <c r="J548" s="231"/>
      <c r="K548" s="231"/>
      <c r="L548" s="90"/>
      <c r="M548" s="90"/>
      <c r="N548" s="90"/>
    </row>
    <row r="549" spans="1:14" ht="21.6">
      <c r="A549" s="17"/>
      <c r="B549" s="17"/>
      <c r="C549" s="18"/>
      <c r="D549" s="17"/>
      <c r="E549" s="90"/>
      <c r="F549" s="90"/>
      <c r="G549" s="90"/>
      <c r="J549" s="231"/>
      <c r="K549" s="231"/>
      <c r="L549" s="90"/>
      <c r="M549" s="90"/>
      <c r="N549" s="90"/>
    </row>
    <row r="550" spans="1:14" ht="21.6">
      <c r="A550" s="17"/>
      <c r="B550" s="17"/>
      <c r="C550" s="18"/>
      <c r="D550" s="17"/>
      <c r="E550" s="90"/>
      <c r="F550" s="90"/>
      <c r="G550" s="90"/>
      <c r="J550" s="231"/>
      <c r="K550" s="231"/>
      <c r="L550" s="90"/>
      <c r="M550" s="90"/>
      <c r="N550" s="90"/>
    </row>
    <row r="551" spans="1:14" ht="21.6">
      <c r="A551" s="17"/>
      <c r="B551" s="17"/>
      <c r="C551" s="18"/>
      <c r="D551" s="17"/>
      <c r="E551" s="90"/>
      <c r="F551" s="90"/>
      <c r="G551" s="90"/>
      <c r="J551" s="231"/>
      <c r="K551" s="231"/>
      <c r="L551" s="90"/>
      <c r="M551" s="90"/>
      <c r="N551" s="90"/>
    </row>
    <row r="552" spans="1:14" ht="21.6">
      <c r="A552" s="17"/>
      <c r="B552" s="17"/>
      <c r="C552" s="18"/>
      <c r="D552" s="17"/>
      <c r="E552" s="90"/>
      <c r="F552" s="90"/>
      <c r="G552" s="90"/>
      <c r="J552" s="231"/>
      <c r="K552" s="231"/>
      <c r="L552" s="90"/>
      <c r="M552" s="90"/>
      <c r="N552" s="90"/>
    </row>
    <row r="553" spans="1:14" ht="21.6">
      <c r="A553" s="17"/>
      <c r="B553" s="17"/>
      <c r="C553" s="18"/>
      <c r="D553" s="17"/>
      <c r="E553" s="90"/>
      <c r="F553" s="90"/>
      <c r="G553" s="90"/>
      <c r="J553" s="231"/>
      <c r="K553" s="231"/>
      <c r="L553" s="90"/>
      <c r="M553" s="90"/>
      <c r="N553" s="90"/>
    </row>
    <row r="554" spans="1:14" ht="21.6">
      <c r="A554" s="17"/>
      <c r="B554" s="17"/>
      <c r="C554" s="18"/>
      <c r="D554" s="17"/>
      <c r="E554" s="90"/>
      <c r="F554" s="90"/>
      <c r="G554" s="90"/>
      <c r="J554" s="231"/>
      <c r="K554" s="231"/>
      <c r="L554" s="90"/>
      <c r="M554" s="90"/>
      <c r="N554" s="90"/>
    </row>
    <row r="555" spans="1:14" ht="21.6">
      <c r="A555" s="17"/>
      <c r="B555" s="17"/>
      <c r="C555" s="18"/>
      <c r="D555" s="17"/>
      <c r="E555" s="90"/>
      <c r="F555" s="90"/>
      <c r="G555" s="90"/>
      <c r="J555" s="231"/>
      <c r="K555" s="231"/>
      <c r="L555" s="90"/>
      <c r="M555" s="90"/>
      <c r="N555" s="90"/>
    </row>
    <row r="556" spans="1:14" ht="21.6">
      <c r="A556" s="17"/>
      <c r="B556" s="17"/>
      <c r="C556" s="18"/>
      <c r="D556" s="17"/>
      <c r="E556" s="90"/>
      <c r="F556" s="90"/>
      <c r="G556" s="90"/>
      <c r="J556" s="231"/>
      <c r="K556" s="231"/>
      <c r="L556" s="90"/>
      <c r="M556" s="90"/>
      <c r="N556" s="90"/>
    </row>
    <row r="557" spans="1:14" ht="21.6">
      <c r="A557" s="17"/>
      <c r="B557" s="17"/>
      <c r="C557" s="18"/>
      <c r="D557" s="17"/>
      <c r="E557" s="90"/>
      <c r="F557" s="90"/>
      <c r="G557" s="90"/>
      <c r="J557" s="231"/>
      <c r="K557" s="231"/>
      <c r="L557" s="90"/>
      <c r="M557" s="90"/>
      <c r="N557" s="90"/>
    </row>
    <row r="558" spans="1:14" ht="21.6">
      <c r="A558" s="17"/>
      <c r="B558" s="17"/>
      <c r="C558" s="18"/>
      <c r="D558" s="17"/>
      <c r="E558" s="90"/>
      <c r="F558" s="90"/>
      <c r="G558" s="90"/>
      <c r="J558" s="231"/>
      <c r="K558" s="231"/>
      <c r="L558" s="90"/>
      <c r="M558" s="90"/>
      <c r="N558" s="90"/>
    </row>
    <row r="559" spans="1:14" ht="21.6">
      <c r="A559" s="17"/>
      <c r="B559" s="17"/>
      <c r="C559" s="18"/>
      <c r="D559" s="17"/>
      <c r="E559" s="90"/>
      <c r="F559" s="90"/>
      <c r="G559" s="90"/>
      <c r="J559" s="231"/>
      <c r="K559" s="231"/>
      <c r="L559" s="90"/>
      <c r="M559" s="90"/>
      <c r="N559" s="90"/>
    </row>
    <row r="560" spans="1:14" ht="21.6">
      <c r="A560" s="17"/>
      <c r="B560" s="17"/>
      <c r="C560" s="18"/>
      <c r="D560" s="17"/>
      <c r="E560" s="90"/>
      <c r="F560" s="90"/>
      <c r="G560" s="90"/>
      <c r="J560" s="231"/>
      <c r="K560" s="231"/>
      <c r="L560" s="90"/>
      <c r="M560" s="90"/>
      <c r="N560" s="90"/>
    </row>
    <row r="561" spans="1:14" ht="21.6">
      <c r="A561" s="17"/>
      <c r="B561" s="17"/>
      <c r="C561" s="18"/>
      <c r="D561" s="17"/>
      <c r="E561" s="90"/>
      <c r="F561" s="90"/>
      <c r="G561" s="90"/>
      <c r="J561" s="231"/>
      <c r="K561" s="231"/>
      <c r="L561" s="90"/>
      <c r="M561" s="90"/>
      <c r="N561" s="90"/>
    </row>
    <row r="562" spans="1:14" ht="21.6">
      <c r="A562" s="17"/>
      <c r="B562" s="17"/>
      <c r="C562" s="18"/>
      <c r="D562" s="17"/>
      <c r="E562" s="90"/>
      <c r="F562" s="90"/>
      <c r="G562" s="90"/>
      <c r="J562" s="231"/>
      <c r="K562" s="231"/>
      <c r="L562" s="90"/>
      <c r="M562" s="90"/>
      <c r="N562" s="90"/>
    </row>
    <row r="563" spans="1:14" ht="21.6">
      <c r="A563" s="17"/>
      <c r="B563" s="17"/>
      <c r="C563" s="18"/>
      <c r="D563" s="17"/>
      <c r="E563" s="90"/>
      <c r="F563" s="90"/>
      <c r="G563" s="90"/>
      <c r="J563" s="231"/>
      <c r="K563" s="231"/>
      <c r="L563" s="90"/>
      <c r="M563" s="90"/>
      <c r="N563" s="90"/>
    </row>
    <row r="564" spans="1:14" ht="21.6">
      <c r="A564" s="17"/>
      <c r="B564" s="17"/>
      <c r="C564" s="18"/>
      <c r="D564" s="17"/>
      <c r="E564" s="90"/>
      <c r="F564" s="90"/>
      <c r="G564" s="90"/>
      <c r="J564" s="231"/>
      <c r="K564" s="231"/>
      <c r="L564" s="90"/>
      <c r="M564" s="90"/>
      <c r="N564" s="90"/>
    </row>
    <row r="565" spans="1:14" ht="21.6">
      <c r="A565" s="17"/>
      <c r="B565" s="17"/>
      <c r="C565" s="18"/>
      <c r="D565" s="17"/>
      <c r="E565" s="90"/>
      <c r="F565" s="90"/>
      <c r="G565" s="90"/>
      <c r="J565" s="231"/>
      <c r="K565" s="231"/>
      <c r="L565" s="90"/>
      <c r="M565" s="90"/>
      <c r="N565" s="90"/>
    </row>
    <row r="566" spans="1:14" ht="21.6">
      <c r="A566" s="17"/>
      <c r="B566" s="17"/>
      <c r="C566" s="18"/>
      <c r="D566" s="17"/>
      <c r="E566" s="90"/>
      <c r="F566" s="90"/>
      <c r="G566" s="90"/>
      <c r="J566" s="231"/>
      <c r="K566" s="231"/>
      <c r="L566" s="90"/>
      <c r="M566" s="90"/>
      <c r="N566" s="90"/>
    </row>
    <row r="567" spans="1:14" ht="21.6">
      <c r="A567" s="17"/>
      <c r="B567" s="17"/>
      <c r="C567" s="18"/>
      <c r="D567" s="17"/>
      <c r="E567" s="90"/>
      <c r="F567" s="90"/>
      <c r="G567" s="90"/>
      <c r="J567" s="231"/>
      <c r="K567" s="231"/>
      <c r="L567" s="90"/>
      <c r="M567" s="90"/>
      <c r="N567" s="90"/>
    </row>
    <row r="568" spans="1:14" ht="21.6">
      <c r="A568" s="17"/>
      <c r="B568" s="17"/>
      <c r="C568" s="18"/>
      <c r="D568" s="17"/>
      <c r="E568" s="90"/>
      <c r="F568" s="90"/>
      <c r="G568" s="90"/>
      <c r="J568" s="231"/>
      <c r="K568" s="231"/>
      <c r="L568" s="90"/>
      <c r="M568" s="90"/>
      <c r="N568" s="90"/>
    </row>
    <row r="569" spans="1:14" ht="21.6">
      <c r="A569" s="17"/>
      <c r="B569" s="17"/>
      <c r="C569" s="18"/>
      <c r="D569" s="17"/>
      <c r="E569" s="90"/>
      <c r="F569" s="90"/>
      <c r="G569" s="90"/>
      <c r="J569" s="231"/>
      <c r="K569" s="231"/>
      <c r="L569" s="90"/>
      <c r="M569" s="90"/>
      <c r="N569" s="90"/>
    </row>
    <row r="570" spans="1:14" ht="21.6">
      <c r="A570" s="17"/>
      <c r="B570" s="17"/>
      <c r="C570" s="18"/>
      <c r="D570" s="17"/>
      <c r="E570" s="90"/>
      <c r="F570" s="90"/>
      <c r="G570" s="90"/>
      <c r="J570" s="231"/>
      <c r="K570" s="231"/>
      <c r="L570" s="90"/>
      <c r="M570" s="90"/>
      <c r="N570" s="90"/>
    </row>
    <row r="571" spans="1:14" ht="21.6">
      <c r="A571" s="17"/>
      <c r="B571" s="17"/>
      <c r="C571" s="18"/>
      <c r="D571" s="17"/>
      <c r="E571" s="90"/>
      <c r="F571" s="90"/>
      <c r="G571" s="90"/>
      <c r="J571" s="231"/>
      <c r="K571" s="231"/>
      <c r="L571" s="90"/>
      <c r="M571" s="90"/>
      <c r="N571" s="90"/>
    </row>
    <row r="572" spans="1:14" ht="21.6">
      <c r="A572" s="17"/>
      <c r="B572" s="17"/>
      <c r="C572" s="18"/>
      <c r="D572" s="17"/>
      <c r="E572" s="90"/>
      <c r="F572" s="90"/>
      <c r="G572" s="90"/>
      <c r="J572" s="231"/>
      <c r="K572" s="231"/>
      <c r="L572" s="90"/>
      <c r="M572" s="90"/>
      <c r="N572" s="90"/>
    </row>
    <row r="573" spans="1:14" ht="21.6">
      <c r="A573" s="17"/>
      <c r="B573" s="17"/>
      <c r="C573" s="18"/>
      <c r="D573" s="17"/>
      <c r="E573" s="90"/>
      <c r="F573" s="90"/>
      <c r="G573" s="90"/>
      <c r="J573" s="231"/>
      <c r="K573" s="231"/>
      <c r="L573" s="90"/>
      <c r="M573" s="90"/>
      <c r="N573" s="90"/>
    </row>
    <row r="574" spans="1:14" ht="21.6">
      <c r="A574" s="17"/>
      <c r="B574" s="17"/>
      <c r="C574" s="18"/>
      <c r="D574" s="17"/>
      <c r="E574" s="90"/>
      <c r="F574" s="90"/>
      <c r="G574" s="90"/>
      <c r="J574" s="231"/>
      <c r="K574" s="231"/>
      <c r="L574" s="90"/>
      <c r="M574" s="90"/>
      <c r="N574" s="90"/>
    </row>
    <row r="575" spans="1:14" ht="21.6">
      <c r="A575" s="17"/>
      <c r="B575" s="17"/>
      <c r="C575" s="18"/>
      <c r="D575" s="17"/>
      <c r="E575" s="90"/>
      <c r="F575" s="90"/>
      <c r="G575" s="90"/>
      <c r="J575" s="231"/>
      <c r="K575" s="231"/>
      <c r="L575" s="90"/>
      <c r="M575" s="90"/>
      <c r="N575" s="90"/>
    </row>
    <row r="576" spans="1:14" ht="21.6">
      <c r="A576" s="17"/>
      <c r="B576" s="17"/>
      <c r="C576" s="18"/>
      <c r="D576" s="17"/>
      <c r="E576" s="90"/>
      <c r="F576" s="90"/>
      <c r="G576" s="90"/>
      <c r="J576" s="231"/>
      <c r="K576" s="231"/>
      <c r="L576" s="90"/>
      <c r="M576" s="90"/>
      <c r="N576" s="90"/>
    </row>
    <row r="577" spans="1:14" ht="21.6">
      <c r="A577" s="17"/>
      <c r="B577" s="17"/>
      <c r="C577" s="18"/>
      <c r="D577" s="17"/>
      <c r="E577" s="90"/>
      <c r="F577" s="90"/>
      <c r="G577" s="90"/>
      <c r="J577" s="231"/>
      <c r="K577" s="231"/>
      <c r="L577" s="90"/>
      <c r="M577" s="90"/>
      <c r="N577" s="90"/>
    </row>
    <row r="578" spans="1:14" ht="21.6">
      <c r="A578" s="17"/>
      <c r="B578" s="17"/>
      <c r="C578" s="18"/>
      <c r="D578" s="17"/>
      <c r="E578" s="90"/>
      <c r="F578" s="90"/>
      <c r="G578" s="90"/>
      <c r="J578" s="231"/>
      <c r="K578" s="231"/>
      <c r="L578" s="90"/>
      <c r="M578" s="90"/>
      <c r="N578" s="90"/>
    </row>
    <row r="579" spans="1:14" ht="21.6">
      <c r="A579" s="17"/>
      <c r="B579" s="17"/>
      <c r="C579" s="18"/>
      <c r="D579" s="17"/>
      <c r="E579" s="90"/>
      <c r="F579" s="90"/>
      <c r="G579" s="90"/>
      <c r="J579" s="231"/>
      <c r="K579" s="231"/>
      <c r="L579" s="90"/>
      <c r="M579" s="90"/>
      <c r="N579" s="90"/>
    </row>
    <row r="580" spans="1:14" ht="21.6">
      <c r="A580" s="17"/>
      <c r="B580" s="17"/>
      <c r="C580" s="18"/>
      <c r="D580" s="17"/>
      <c r="E580" s="90"/>
      <c r="F580" s="90"/>
      <c r="G580" s="90"/>
      <c r="J580" s="231"/>
      <c r="K580" s="231"/>
      <c r="L580" s="90"/>
      <c r="M580" s="90"/>
      <c r="N580" s="90"/>
    </row>
    <row r="581" spans="1:14" ht="21.6">
      <c r="A581" s="17"/>
      <c r="B581" s="17"/>
      <c r="C581" s="18"/>
      <c r="D581" s="17"/>
      <c r="E581" s="90"/>
      <c r="F581" s="90"/>
      <c r="G581" s="90"/>
      <c r="J581" s="231"/>
      <c r="K581" s="231"/>
      <c r="L581" s="90"/>
      <c r="M581" s="90"/>
      <c r="N581" s="90"/>
    </row>
    <row r="582" spans="1:14" ht="21.6">
      <c r="A582" s="17"/>
      <c r="B582" s="17"/>
      <c r="C582" s="18"/>
      <c r="D582" s="17"/>
      <c r="E582" s="90"/>
      <c r="F582" s="90"/>
      <c r="G582" s="90"/>
      <c r="J582" s="231"/>
      <c r="K582" s="231"/>
      <c r="L582" s="90"/>
      <c r="M582" s="90"/>
      <c r="N582" s="90"/>
    </row>
    <row r="583" spans="1:14" ht="21.6">
      <c r="A583" s="17"/>
      <c r="B583" s="17"/>
      <c r="C583" s="18"/>
      <c r="D583" s="17"/>
      <c r="E583" s="90"/>
      <c r="F583" s="90"/>
      <c r="G583" s="90"/>
      <c r="J583" s="231"/>
      <c r="K583" s="231"/>
      <c r="L583" s="90"/>
      <c r="M583" s="90"/>
      <c r="N583" s="90"/>
    </row>
    <row r="584" spans="1:14" ht="21.6">
      <c r="A584" s="17"/>
      <c r="B584" s="17"/>
      <c r="C584" s="18"/>
      <c r="D584" s="17"/>
      <c r="E584" s="90"/>
      <c r="F584" s="90"/>
      <c r="G584" s="90"/>
      <c r="J584" s="231"/>
      <c r="K584" s="231"/>
      <c r="L584" s="90"/>
      <c r="M584" s="90"/>
      <c r="N584" s="90"/>
    </row>
    <row r="585" spans="1:14" ht="21.6">
      <c r="A585" s="17"/>
      <c r="B585" s="17"/>
      <c r="C585" s="18"/>
      <c r="D585" s="17"/>
      <c r="E585" s="90"/>
      <c r="F585" s="90"/>
      <c r="G585" s="90"/>
      <c r="J585" s="231"/>
      <c r="K585" s="231"/>
      <c r="L585" s="90"/>
      <c r="M585" s="90"/>
      <c r="N585" s="90"/>
    </row>
    <row r="586" spans="1:14" ht="21.6">
      <c r="A586" s="17"/>
      <c r="B586" s="17"/>
      <c r="C586" s="18"/>
      <c r="D586" s="17"/>
      <c r="E586" s="90"/>
      <c r="F586" s="90"/>
      <c r="G586" s="90"/>
      <c r="J586" s="231"/>
      <c r="K586" s="231"/>
      <c r="L586" s="90"/>
      <c r="M586" s="90"/>
      <c r="N586" s="90"/>
    </row>
    <row r="587" spans="1:14" ht="21.6">
      <c r="A587" s="17"/>
      <c r="B587" s="17"/>
      <c r="C587" s="18"/>
      <c r="D587" s="17"/>
      <c r="E587" s="90"/>
      <c r="F587" s="90"/>
      <c r="G587" s="90"/>
      <c r="J587" s="231"/>
      <c r="K587" s="231"/>
      <c r="L587" s="90"/>
      <c r="M587" s="90"/>
      <c r="N587" s="90"/>
    </row>
    <row r="588" spans="1:14" ht="21.6">
      <c r="A588" s="17"/>
      <c r="B588" s="17"/>
      <c r="C588" s="18"/>
      <c r="D588" s="17"/>
      <c r="E588" s="90"/>
      <c r="F588" s="90"/>
      <c r="G588" s="90"/>
      <c r="J588" s="231"/>
      <c r="K588" s="231"/>
      <c r="L588" s="90"/>
      <c r="M588" s="90"/>
      <c r="N588" s="90"/>
    </row>
    <row r="589" spans="1:14" ht="21.6">
      <c r="A589" s="17"/>
      <c r="B589" s="17"/>
      <c r="C589" s="18"/>
      <c r="D589" s="17"/>
      <c r="E589" s="90"/>
      <c r="F589" s="90"/>
      <c r="G589" s="90"/>
      <c r="J589" s="231"/>
      <c r="K589" s="231"/>
      <c r="L589" s="90"/>
      <c r="M589" s="90"/>
      <c r="N589" s="90"/>
    </row>
    <row r="590" spans="1:14" ht="21.6">
      <c r="A590" s="17"/>
      <c r="B590" s="17"/>
      <c r="C590" s="18"/>
      <c r="D590" s="17"/>
      <c r="E590" s="90"/>
      <c r="F590" s="90"/>
      <c r="G590" s="90"/>
      <c r="J590" s="231"/>
      <c r="K590" s="231"/>
      <c r="L590" s="90"/>
      <c r="M590" s="90"/>
      <c r="N590" s="90"/>
    </row>
    <row r="591" spans="1:14" ht="21.6">
      <c r="A591" s="17"/>
      <c r="B591" s="17"/>
      <c r="C591" s="18"/>
      <c r="D591" s="17"/>
      <c r="E591" s="90"/>
      <c r="F591" s="90"/>
      <c r="G591" s="90"/>
      <c r="J591" s="231"/>
      <c r="K591" s="231"/>
      <c r="L591" s="90"/>
      <c r="M591" s="90"/>
      <c r="N591" s="90"/>
    </row>
    <row r="592" spans="1:14" ht="21.6">
      <c r="A592" s="17"/>
      <c r="B592" s="17"/>
      <c r="C592" s="18"/>
      <c r="D592" s="17"/>
      <c r="E592" s="90"/>
      <c r="F592" s="90"/>
      <c r="G592" s="90"/>
      <c r="J592" s="231"/>
      <c r="K592" s="231"/>
      <c r="L592" s="90"/>
      <c r="M592" s="90"/>
      <c r="N592" s="90"/>
    </row>
    <row r="593" spans="1:14" ht="21.6">
      <c r="A593" s="17"/>
      <c r="B593" s="17"/>
      <c r="C593" s="18"/>
      <c r="D593" s="17"/>
      <c r="E593" s="90"/>
      <c r="F593" s="90"/>
      <c r="G593" s="90"/>
      <c r="J593" s="231"/>
      <c r="K593" s="231"/>
      <c r="L593" s="90"/>
      <c r="M593" s="90"/>
      <c r="N593" s="90"/>
    </row>
    <row r="594" spans="1:14" ht="21.6">
      <c r="A594" s="17"/>
      <c r="B594" s="17"/>
      <c r="C594" s="18"/>
      <c r="D594" s="17"/>
      <c r="E594" s="90"/>
      <c r="F594" s="90"/>
      <c r="G594" s="90"/>
      <c r="J594" s="231"/>
      <c r="K594" s="231"/>
      <c r="L594" s="90"/>
      <c r="M594" s="90"/>
      <c r="N594" s="90"/>
    </row>
    <row r="595" spans="1:14" ht="21.6">
      <c r="A595" s="17"/>
      <c r="B595" s="17"/>
      <c r="C595" s="18"/>
      <c r="D595" s="17"/>
      <c r="E595" s="90"/>
      <c r="F595" s="90"/>
      <c r="G595" s="90"/>
      <c r="J595" s="231"/>
      <c r="K595" s="231"/>
      <c r="L595" s="90"/>
      <c r="M595" s="90"/>
      <c r="N595" s="90"/>
    </row>
    <row r="596" spans="1:14" ht="21.6">
      <c r="A596" s="17"/>
      <c r="B596" s="17"/>
      <c r="C596" s="18"/>
      <c r="D596" s="17"/>
      <c r="E596" s="90"/>
      <c r="F596" s="90"/>
      <c r="G596" s="90"/>
      <c r="J596" s="231"/>
      <c r="K596" s="231"/>
      <c r="L596" s="90"/>
      <c r="M596" s="90"/>
      <c r="N596" s="90"/>
    </row>
    <row r="597" spans="1:14" ht="21.6">
      <c r="A597" s="17"/>
      <c r="B597" s="17"/>
      <c r="C597" s="18"/>
      <c r="D597" s="17"/>
      <c r="E597" s="90"/>
      <c r="F597" s="90"/>
      <c r="G597" s="90"/>
      <c r="J597" s="231"/>
      <c r="K597" s="231"/>
      <c r="L597" s="90"/>
      <c r="M597" s="90"/>
      <c r="N597" s="90"/>
    </row>
    <row r="598" spans="1:14" ht="21.6">
      <c r="A598" s="17"/>
      <c r="B598" s="17"/>
      <c r="C598" s="18"/>
      <c r="D598" s="17"/>
      <c r="E598" s="90"/>
      <c r="F598" s="90"/>
      <c r="G598" s="90"/>
      <c r="J598" s="231"/>
      <c r="K598" s="231"/>
      <c r="L598" s="90"/>
      <c r="M598" s="90"/>
      <c r="N598" s="90"/>
    </row>
    <row r="599" spans="1:14" ht="21.6">
      <c r="A599" s="17"/>
      <c r="B599" s="17"/>
      <c r="C599" s="18"/>
      <c r="D599" s="17"/>
      <c r="E599" s="90"/>
      <c r="F599" s="90"/>
      <c r="G599" s="90"/>
      <c r="J599" s="231"/>
      <c r="K599" s="231"/>
      <c r="L599" s="90"/>
      <c r="M599" s="90"/>
      <c r="N599" s="90"/>
    </row>
    <row r="600" spans="1:14" ht="21.6">
      <c r="A600" s="17"/>
      <c r="B600" s="17"/>
      <c r="C600" s="18"/>
      <c r="D600" s="17"/>
      <c r="E600" s="90"/>
      <c r="F600" s="90"/>
      <c r="G600" s="90"/>
      <c r="J600" s="231"/>
      <c r="K600" s="231"/>
      <c r="L600" s="90"/>
      <c r="M600" s="90"/>
      <c r="N600" s="90"/>
    </row>
    <row r="601" spans="1:14" ht="21.6">
      <c r="A601" s="17"/>
      <c r="B601" s="17"/>
      <c r="C601" s="18"/>
      <c r="D601" s="17"/>
      <c r="E601" s="90"/>
      <c r="F601" s="90"/>
      <c r="G601" s="90"/>
      <c r="J601" s="231"/>
      <c r="K601" s="231"/>
      <c r="L601" s="90"/>
      <c r="M601" s="90"/>
      <c r="N601" s="90"/>
    </row>
    <row r="602" spans="1:14" ht="21.6">
      <c r="A602" s="17"/>
      <c r="B602" s="17"/>
      <c r="C602" s="18"/>
      <c r="D602" s="17"/>
      <c r="E602" s="90"/>
      <c r="F602" s="90"/>
      <c r="G602" s="90"/>
      <c r="J602" s="231"/>
      <c r="K602" s="231"/>
      <c r="L602" s="90"/>
      <c r="M602" s="90"/>
      <c r="N602" s="90"/>
    </row>
    <row r="603" spans="1:14" ht="21.6">
      <c r="A603" s="17"/>
      <c r="B603" s="17"/>
      <c r="C603" s="18"/>
      <c r="D603" s="17"/>
      <c r="E603" s="90"/>
      <c r="F603" s="90"/>
      <c r="G603" s="90"/>
      <c r="J603" s="231"/>
      <c r="K603" s="231"/>
      <c r="L603" s="90"/>
      <c r="M603" s="90"/>
      <c r="N603" s="90"/>
    </row>
    <row r="604" spans="1:14" ht="21.6">
      <c r="A604" s="17"/>
      <c r="B604" s="17"/>
      <c r="C604" s="18"/>
      <c r="D604" s="17"/>
      <c r="E604" s="90"/>
      <c r="F604" s="90"/>
      <c r="G604" s="90"/>
      <c r="J604" s="231"/>
      <c r="K604" s="231"/>
      <c r="L604" s="90"/>
      <c r="M604" s="90"/>
      <c r="N604" s="90"/>
    </row>
    <row r="605" spans="1:14" ht="21.6">
      <c r="A605" s="17"/>
      <c r="B605" s="17"/>
      <c r="C605" s="18"/>
      <c r="D605" s="17"/>
      <c r="E605" s="90"/>
      <c r="F605" s="90"/>
      <c r="G605" s="90"/>
      <c r="J605" s="231"/>
      <c r="K605" s="231"/>
      <c r="L605" s="90"/>
      <c r="M605" s="90"/>
      <c r="N605" s="90"/>
    </row>
    <row r="606" spans="1:14" ht="21.6">
      <c r="A606" s="17"/>
      <c r="B606" s="17"/>
      <c r="C606" s="18"/>
      <c r="D606" s="17"/>
      <c r="E606" s="90"/>
      <c r="F606" s="90"/>
      <c r="G606" s="90"/>
      <c r="J606" s="231"/>
      <c r="K606" s="231"/>
      <c r="L606" s="90"/>
      <c r="M606" s="90"/>
      <c r="N606" s="90"/>
    </row>
    <row r="607" spans="1:14" ht="21.6">
      <c r="A607" s="17"/>
      <c r="B607" s="17"/>
      <c r="C607" s="18"/>
      <c r="D607" s="17"/>
      <c r="E607" s="90"/>
      <c r="F607" s="90"/>
      <c r="G607" s="90"/>
      <c r="J607" s="231"/>
      <c r="K607" s="231"/>
      <c r="L607" s="90"/>
      <c r="M607" s="90"/>
      <c r="N607" s="90"/>
    </row>
    <row r="608" spans="1:14" ht="21.6">
      <c r="A608" s="17"/>
      <c r="B608" s="17"/>
      <c r="C608" s="18"/>
      <c r="D608" s="17"/>
      <c r="E608" s="90"/>
      <c r="F608" s="90"/>
      <c r="G608" s="90"/>
      <c r="J608" s="231"/>
      <c r="K608" s="231"/>
      <c r="L608" s="90"/>
      <c r="M608" s="90"/>
      <c r="N608" s="90"/>
    </row>
    <row r="609" spans="1:14" ht="21.6">
      <c r="A609" s="17"/>
      <c r="B609" s="17"/>
      <c r="C609" s="18"/>
      <c r="D609" s="17"/>
      <c r="E609" s="90"/>
      <c r="F609" s="90"/>
      <c r="G609" s="90"/>
      <c r="J609" s="231"/>
      <c r="K609" s="231"/>
      <c r="L609" s="90"/>
      <c r="M609" s="90"/>
      <c r="N609" s="90"/>
    </row>
    <row r="610" spans="1:14" ht="21.6">
      <c r="A610" s="17"/>
      <c r="B610" s="17"/>
      <c r="C610" s="18"/>
      <c r="D610" s="17"/>
      <c r="E610" s="90"/>
      <c r="F610" s="90"/>
      <c r="G610" s="90"/>
      <c r="J610" s="231"/>
      <c r="K610" s="231"/>
      <c r="L610" s="90"/>
      <c r="M610" s="90"/>
      <c r="N610" s="90"/>
    </row>
    <row r="611" spans="1:14" ht="21.6">
      <c r="A611" s="17"/>
      <c r="B611" s="17"/>
      <c r="C611" s="18"/>
      <c r="D611" s="17"/>
      <c r="E611" s="90"/>
      <c r="F611" s="90"/>
      <c r="G611" s="90"/>
      <c r="J611" s="231"/>
      <c r="K611" s="231"/>
      <c r="L611" s="90"/>
      <c r="M611" s="90"/>
      <c r="N611" s="90"/>
    </row>
    <row r="612" spans="1:14" ht="21.6">
      <c r="A612" s="17"/>
      <c r="B612" s="17"/>
      <c r="C612" s="18"/>
      <c r="D612" s="17"/>
      <c r="E612" s="90"/>
      <c r="F612" s="90"/>
      <c r="G612" s="90"/>
      <c r="J612" s="231"/>
      <c r="K612" s="231"/>
      <c r="L612" s="90"/>
      <c r="M612" s="90"/>
      <c r="N612" s="90"/>
    </row>
    <row r="613" spans="1:14" ht="21.6">
      <c r="A613" s="17"/>
      <c r="B613" s="17"/>
      <c r="C613" s="18"/>
      <c r="D613" s="17"/>
      <c r="E613" s="90"/>
      <c r="F613" s="90"/>
      <c r="G613" s="90"/>
      <c r="J613" s="231"/>
      <c r="K613" s="231"/>
      <c r="L613" s="90"/>
      <c r="M613" s="90"/>
      <c r="N613" s="90"/>
    </row>
    <row r="614" spans="1:14" ht="21.6">
      <c r="A614" s="17"/>
      <c r="B614" s="17"/>
      <c r="C614" s="18"/>
      <c r="D614" s="17"/>
      <c r="E614" s="90"/>
      <c r="F614" s="90"/>
      <c r="G614" s="90"/>
      <c r="J614" s="231"/>
      <c r="K614" s="231"/>
      <c r="L614" s="90"/>
      <c r="M614" s="90"/>
      <c r="N614" s="90"/>
    </row>
    <row r="615" spans="1:14" ht="21.6">
      <c r="A615" s="17"/>
      <c r="B615" s="17"/>
      <c r="C615" s="18"/>
      <c r="D615" s="17"/>
      <c r="E615" s="90"/>
      <c r="F615" s="90"/>
      <c r="G615" s="90"/>
      <c r="J615" s="231"/>
      <c r="K615" s="231"/>
      <c r="L615" s="90"/>
      <c r="M615" s="90"/>
      <c r="N615" s="90"/>
    </row>
    <row r="616" spans="1:14" ht="21.6">
      <c r="A616" s="17"/>
      <c r="B616" s="17"/>
      <c r="C616" s="18"/>
      <c r="D616" s="17"/>
      <c r="E616" s="90"/>
      <c r="F616" s="90"/>
      <c r="G616" s="90"/>
      <c r="J616" s="231"/>
      <c r="K616" s="231"/>
      <c r="L616" s="90"/>
      <c r="M616" s="90"/>
      <c r="N616" s="90"/>
    </row>
    <row r="617" spans="1:14" ht="21.6">
      <c r="A617" s="17"/>
      <c r="B617" s="17"/>
      <c r="C617" s="18"/>
      <c r="D617" s="17"/>
      <c r="E617" s="90"/>
      <c r="F617" s="90"/>
      <c r="G617" s="90"/>
      <c r="J617" s="231"/>
      <c r="K617" s="231"/>
      <c r="L617" s="90"/>
      <c r="M617" s="90"/>
      <c r="N617" s="90"/>
    </row>
    <row r="618" spans="1:14" ht="21.6">
      <c r="A618" s="17"/>
      <c r="B618" s="17"/>
      <c r="C618" s="18"/>
      <c r="D618" s="17"/>
      <c r="E618" s="90"/>
      <c r="F618" s="90"/>
      <c r="G618" s="90"/>
      <c r="J618" s="231"/>
      <c r="K618" s="231"/>
      <c r="L618" s="90"/>
      <c r="M618" s="90"/>
      <c r="N618" s="90"/>
    </row>
    <row r="619" spans="1:14" ht="21.6">
      <c r="A619" s="17"/>
      <c r="B619" s="17"/>
      <c r="C619" s="18"/>
      <c r="D619" s="17"/>
      <c r="E619" s="90"/>
      <c r="F619" s="90"/>
      <c r="G619" s="90"/>
      <c r="J619" s="231"/>
      <c r="K619" s="231"/>
      <c r="L619" s="90"/>
      <c r="M619" s="90"/>
      <c r="N619" s="90"/>
    </row>
    <row r="620" spans="1:14" ht="21.6">
      <c r="A620" s="17"/>
      <c r="B620" s="17"/>
      <c r="C620" s="18"/>
      <c r="D620" s="17"/>
      <c r="E620" s="90"/>
      <c r="F620" s="90"/>
      <c r="G620" s="90"/>
      <c r="J620" s="231"/>
      <c r="K620" s="231"/>
      <c r="L620" s="90"/>
      <c r="M620" s="90"/>
      <c r="N620" s="90"/>
    </row>
    <row r="621" spans="1:14" ht="21.6">
      <c r="A621" s="17"/>
      <c r="B621" s="17"/>
      <c r="C621" s="18"/>
      <c r="D621" s="17"/>
      <c r="E621" s="90"/>
      <c r="F621" s="90"/>
      <c r="G621" s="90"/>
      <c r="J621" s="231"/>
      <c r="K621" s="231"/>
      <c r="L621" s="90"/>
      <c r="M621" s="90"/>
      <c r="N621" s="90"/>
    </row>
    <row r="622" spans="1:14" ht="21.6">
      <c r="A622" s="17"/>
      <c r="B622" s="17"/>
      <c r="C622" s="18"/>
      <c r="D622" s="17"/>
      <c r="E622" s="90"/>
      <c r="F622" s="90"/>
      <c r="G622" s="90"/>
      <c r="J622" s="231"/>
      <c r="K622" s="231"/>
      <c r="L622" s="90"/>
      <c r="M622" s="90"/>
      <c r="N622" s="90"/>
    </row>
    <row r="623" spans="1:14" ht="21.6">
      <c r="A623" s="17"/>
      <c r="B623" s="17"/>
      <c r="C623" s="18"/>
      <c r="D623" s="17"/>
      <c r="E623" s="90"/>
      <c r="F623" s="90"/>
      <c r="G623" s="90"/>
      <c r="J623" s="231"/>
      <c r="K623" s="231"/>
      <c r="L623" s="90"/>
      <c r="M623" s="90"/>
      <c r="N623" s="90"/>
    </row>
    <row r="624" spans="1:14" ht="21.6">
      <c r="A624" s="17"/>
      <c r="B624" s="17"/>
      <c r="C624" s="18"/>
      <c r="D624" s="17"/>
      <c r="E624" s="90"/>
      <c r="F624" s="90"/>
      <c r="G624" s="90"/>
      <c r="J624" s="231"/>
      <c r="K624" s="231"/>
      <c r="L624" s="90"/>
      <c r="M624" s="90"/>
      <c r="N624" s="90"/>
    </row>
    <row r="625" spans="1:14" ht="21.6">
      <c r="A625" s="17"/>
      <c r="B625" s="17"/>
      <c r="C625" s="18"/>
      <c r="D625" s="17"/>
      <c r="E625" s="90"/>
      <c r="F625" s="90"/>
      <c r="G625" s="90"/>
      <c r="J625" s="231"/>
      <c r="K625" s="231"/>
      <c r="L625" s="90"/>
      <c r="M625" s="90"/>
      <c r="N625" s="90"/>
    </row>
    <row r="626" spans="1:14" ht="21.6">
      <c r="A626" s="17"/>
      <c r="B626" s="17"/>
      <c r="C626" s="18"/>
      <c r="D626" s="17"/>
      <c r="E626" s="90"/>
      <c r="F626" s="90"/>
      <c r="G626" s="90"/>
      <c r="J626" s="231"/>
      <c r="K626" s="231"/>
      <c r="L626" s="90"/>
      <c r="M626" s="90"/>
      <c r="N626" s="90"/>
    </row>
    <row r="627" spans="1:14" ht="21.6">
      <c r="A627" s="17"/>
      <c r="B627" s="17"/>
      <c r="C627" s="18"/>
      <c r="D627" s="17"/>
      <c r="E627" s="90"/>
      <c r="F627" s="90"/>
      <c r="G627" s="90"/>
      <c r="J627" s="231"/>
      <c r="K627" s="231"/>
      <c r="L627" s="90"/>
      <c r="M627" s="90"/>
      <c r="N627" s="90"/>
    </row>
    <row r="628" spans="1:14" ht="21.6">
      <c r="A628" s="17"/>
      <c r="B628" s="17"/>
      <c r="C628" s="18"/>
      <c r="D628" s="17"/>
      <c r="E628" s="90"/>
      <c r="F628" s="90"/>
      <c r="G628" s="90"/>
      <c r="J628" s="231"/>
      <c r="K628" s="231"/>
      <c r="L628" s="90"/>
      <c r="M628" s="90"/>
      <c r="N628" s="90"/>
    </row>
    <row r="629" spans="1:14" ht="21.6">
      <c r="A629" s="17"/>
      <c r="B629" s="17"/>
      <c r="C629" s="18"/>
      <c r="D629" s="17"/>
      <c r="E629" s="90"/>
      <c r="F629" s="90"/>
      <c r="G629" s="90"/>
      <c r="J629" s="231"/>
      <c r="K629" s="231"/>
      <c r="L629" s="90"/>
      <c r="M629" s="90"/>
      <c r="N629" s="90"/>
    </row>
    <row r="630" spans="1:14" ht="21.6">
      <c r="A630" s="17"/>
      <c r="B630" s="17"/>
      <c r="C630" s="18"/>
      <c r="D630" s="17"/>
      <c r="E630" s="90"/>
      <c r="F630" s="90"/>
      <c r="G630" s="90"/>
      <c r="J630" s="231"/>
      <c r="K630" s="231"/>
      <c r="L630" s="90"/>
      <c r="M630" s="90"/>
      <c r="N630" s="90"/>
    </row>
    <row r="631" spans="1:14" ht="21.6">
      <c r="A631" s="17"/>
      <c r="B631" s="17"/>
      <c r="C631" s="18"/>
      <c r="D631" s="17"/>
      <c r="E631" s="90"/>
      <c r="F631" s="90"/>
      <c r="G631" s="90"/>
      <c r="J631" s="231"/>
      <c r="K631" s="231"/>
      <c r="L631" s="90"/>
      <c r="M631" s="90"/>
      <c r="N631" s="90"/>
    </row>
    <row r="632" spans="1:14" thickBot="1">
      <c r="A632" s="17"/>
      <c r="B632" s="17"/>
      <c r="C632" s="18"/>
      <c r="D632" s="17"/>
      <c r="E632" s="90"/>
      <c r="F632" s="90"/>
      <c r="G632" s="90"/>
      <c r="J632" s="231"/>
      <c r="K632" s="231"/>
      <c r="L632" s="90"/>
      <c r="M632" s="90"/>
      <c r="N632" s="90"/>
    </row>
  </sheetData>
  <dataConsolidate/>
  <mergeCells count="144">
    <mergeCell ref="E1:G1"/>
    <mergeCell ref="A160:A173"/>
    <mergeCell ref="A147:A159"/>
    <mergeCell ref="A136:A146"/>
    <mergeCell ref="L82:L86"/>
    <mergeCell ref="L90:L98"/>
    <mergeCell ref="L100:L106"/>
    <mergeCell ref="L108:L115"/>
    <mergeCell ref="L117:L120"/>
    <mergeCell ref="K117:K119"/>
    <mergeCell ref="L122:L129"/>
    <mergeCell ref="L137:L143"/>
    <mergeCell ref="K137:K140"/>
    <mergeCell ref="K141:K143"/>
    <mergeCell ref="K152:K154"/>
    <mergeCell ref="K148:K151"/>
    <mergeCell ref="L148:L154"/>
    <mergeCell ref="K145:K146"/>
    <mergeCell ref="L145:L146"/>
    <mergeCell ref="K157:K159"/>
    <mergeCell ref="L156:L159"/>
    <mergeCell ref="L161:L166"/>
    <mergeCell ref="K168:K170"/>
    <mergeCell ref="L168:L173"/>
    <mergeCell ref="L36:L57"/>
    <mergeCell ref="L59:L68"/>
    <mergeCell ref="L76:L80"/>
    <mergeCell ref="B110:B111"/>
    <mergeCell ref="C110:C111"/>
    <mergeCell ref="C112:C115"/>
    <mergeCell ref="B112:B115"/>
    <mergeCell ref="C117:C119"/>
    <mergeCell ref="B117:B119"/>
    <mergeCell ref="K110:K111"/>
    <mergeCell ref="B76:B80"/>
    <mergeCell ref="C76:C80"/>
    <mergeCell ref="K44:K49"/>
    <mergeCell ref="K50:K53"/>
    <mergeCell ref="K112:K115"/>
    <mergeCell ref="C66:C68"/>
    <mergeCell ref="C70:C74"/>
    <mergeCell ref="B70:B74"/>
    <mergeCell ref="K54:K57"/>
    <mergeCell ref="K63:K64"/>
    <mergeCell ref="A35:A68"/>
    <mergeCell ref="K59:K62"/>
    <mergeCell ref="K66:K68"/>
    <mergeCell ref="A4:A34"/>
    <mergeCell ref="B168:B170"/>
    <mergeCell ref="C168:C170"/>
    <mergeCell ref="B137:B140"/>
    <mergeCell ref="C137:C140"/>
    <mergeCell ref="B141:B143"/>
    <mergeCell ref="C141:C143"/>
    <mergeCell ref="C125:C127"/>
    <mergeCell ref="B125:B127"/>
    <mergeCell ref="C128:C129"/>
    <mergeCell ref="B128:B129"/>
    <mergeCell ref="B145:B146"/>
    <mergeCell ref="C145:C146"/>
    <mergeCell ref="B148:B151"/>
    <mergeCell ref="C148:C151"/>
    <mergeCell ref="B152:B154"/>
    <mergeCell ref="C152:C154"/>
    <mergeCell ref="B157:B159"/>
    <mergeCell ref="C157:C159"/>
    <mergeCell ref="A81:A88"/>
    <mergeCell ref="B66:B68"/>
    <mergeCell ref="L5:L27"/>
    <mergeCell ref="L29:L34"/>
    <mergeCell ref="K23:K24"/>
    <mergeCell ref="B25:B27"/>
    <mergeCell ref="C25:C27"/>
    <mergeCell ref="K25:K27"/>
    <mergeCell ref="K29:K31"/>
    <mergeCell ref="B29:B31"/>
    <mergeCell ref="C29:C31"/>
    <mergeCell ref="B5:B12"/>
    <mergeCell ref="C5:C12"/>
    <mergeCell ref="K5:K12"/>
    <mergeCell ref="B13:B22"/>
    <mergeCell ref="C13:C22"/>
    <mergeCell ref="K13:K22"/>
    <mergeCell ref="B23:B24"/>
    <mergeCell ref="C23:C24"/>
    <mergeCell ref="B122:B124"/>
    <mergeCell ref="B44:B49"/>
    <mergeCell ref="C44:C49"/>
    <mergeCell ref="B50:B53"/>
    <mergeCell ref="C50:C53"/>
    <mergeCell ref="B54:B57"/>
    <mergeCell ref="C54:C57"/>
    <mergeCell ref="B63:B64"/>
    <mergeCell ref="C63:C64"/>
    <mergeCell ref="C82:C84"/>
    <mergeCell ref="B82:B84"/>
    <mergeCell ref="E2:G2"/>
    <mergeCell ref="A2:D2"/>
    <mergeCell ref="Q100:Q103"/>
    <mergeCell ref="A89:A106"/>
    <mergeCell ref="K100:K103"/>
    <mergeCell ref="Q105:Q106"/>
    <mergeCell ref="K131:K135"/>
    <mergeCell ref="J2:N2"/>
    <mergeCell ref="K108:K109"/>
    <mergeCell ref="K42:K43"/>
    <mergeCell ref="K76:K80"/>
    <mergeCell ref="C131:C135"/>
    <mergeCell ref="B131:B135"/>
    <mergeCell ref="B100:B103"/>
    <mergeCell ref="C100:C103"/>
    <mergeCell ref="B108:B109"/>
    <mergeCell ref="C108:C109"/>
    <mergeCell ref="B40:B41"/>
    <mergeCell ref="C40:C41"/>
    <mergeCell ref="K40:K41"/>
    <mergeCell ref="B36:B39"/>
    <mergeCell ref="C36:C39"/>
    <mergeCell ref="K36:K39"/>
    <mergeCell ref="A69:A80"/>
    <mergeCell ref="B3:C3"/>
    <mergeCell ref="K70:K74"/>
    <mergeCell ref="L70:L74"/>
    <mergeCell ref="K82:K84"/>
    <mergeCell ref="L131:L135"/>
    <mergeCell ref="A121:A135"/>
    <mergeCell ref="C90:C93"/>
    <mergeCell ref="B90:B93"/>
    <mergeCell ref="C94:C97"/>
    <mergeCell ref="B94:B97"/>
    <mergeCell ref="K90:K93"/>
    <mergeCell ref="K94:K97"/>
    <mergeCell ref="C104:C106"/>
    <mergeCell ref="B104:B106"/>
    <mergeCell ref="K104:K106"/>
    <mergeCell ref="K122:K124"/>
    <mergeCell ref="K125:K127"/>
    <mergeCell ref="K128:K129"/>
    <mergeCell ref="B42:B43"/>
    <mergeCell ref="C42:C43"/>
    <mergeCell ref="A107:A120"/>
    <mergeCell ref="B59:B62"/>
    <mergeCell ref="C59:C62"/>
    <mergeCell ref="C122:C124"/>
  </mergeCells>
  <conditionalFormatting sqref="B5">
    <cfRule type="expression" dxfId="218" priority="300">
      <formula>AND($J5=0, $J6=0, $J7=0, $J8=0, $J9=0, $J5&lt;&gt;"", $J6&lt;&gt;"", $J7&lt;&gt;"", $J8&lt;&gt;"", $J9&lt;&gt;"", $J10&lt;&gt;"", $J11&lt;&gt;"", $J12&lt;&gt;"")</formula>
    </cfRule>
    <cfRule type="expression" dxfId="217" priority="301">
      <formula>AND($J5=1, $J6=1, $J7=1, $J8=1, $J9=1, $J10=1, $J11=1, $J12=1)</formula>
    </cfRule>
  </conditionalFormatting>
  <conditionalFormatting sqref="B13">
    <cfRule type="expression" dxfId="216" priority="292">
      <formula>AND($J13=0, $J14=0, $J15=0, $J16=0, $J17=0, $J18=0, $J19=0, $J20=0, $J21=0, $J22=0, $J13&lt;&gt;"", $J14&lt;&gt;"", $J15&lt;&gt;"", $J16&lt;&gt;"", $J17&lt;&gt;"", $J18&lt;&gt;"", $J19&lt;&gt;"", $J20&lt;&gt;"", $JJ21&lt;&gt;"", $J22&lt;&gt;"")</formula>
    </cfRule>
    <cfRule type="expression" dxfId="215" priority="293">
      <formula>AND($J13=1, $J14=1, $J15=1, $J16=1, $J17=1, $J18=1, $J19=1, $J20=1, $J21=1, $J22=1)</formula>
    </cfRule>
  </conditionalFormatting>
  <conditionalFormatting sqref="B5:C5">
    <cfRule type="expression" dxfId="214" priority="299">
      <formula>COUNTIF($J5:$J12, 0)&gt;0</formula>
    </cfRule>
  </conditionalFormatting>
  <conditionalFormatting sqref="B13:C13">
    <cfRule type="expression" dxfId="213" priority="291">
      <formula>COUNTIF($J13:$J22, 0)&gt;0</formula>
    </cfRule>
  </conditionalFormatting>
  <conditionalFormatting sqref="B23:C23">
    <cfRule type="expression" dxfId="212" priority="285">
      <formula>COUNTIF($J23:$J24, 0)&gt;0</formula>
    </cfRule>
    <cfRule type="expression" dxfId="211" priority="287">
      <formula>AND($J23=1, $J24=1)</formula>
    </cfRule>
    <cfRule type="expression" dxfId="210" priority="286">
      <formula>AND($J23=0, $J24=0, $J23&lt;&gt;"", $J24&lt;&gt;"")</formula>
    </cfRule>
  </conditionalFormatting>
  <conditionalFormatting sqref="B25:C25">
    <cfRule type="expression" dxfId="209" priority="277">
      <formula>AND($J25=0, $J26=0, $J27=0, $J25&lt;&gt;"", $J26&lt;&gt;"", $J27&lt;&gt;"")</formula>
    </cfRule>
    <cfRule type="expression" dxfId="208" priority="276">
      <formula>COUNTIF($J25:$J27, 0)&gt;0</formula>
    </cfRule>
    <cfRule type="expression" dxfId="207" priority="278">
      <formula>AND($J25=1, $J26=1, $J27=1)</formula>
    </cfRule>
  </conditionalFormatting>
  <conditionalFormatting sqref="B29:C29">
    <cfRule type="expression" dxfId="206" priority="272">
      <formula>AND($J29=1, $J30=1, $J31=1)</formula>
    </cfRule>
    <cfRule type="expression" dxfId="205" priority="271">
      <formula>AND($J29=0, $J30=0, $J31=0, $J29&lt;&gt;"", $J30&lt;&gt;"", $J31&lt;&gt;"")</formula>
    </cfRule>
    <cfRule type="expression" dxfId="204" priority="270">
      <formula>COUNTIF($J29:$J31, 0)&gt;0</formula>
    </cfRule>
  </conditionalFormatting>
  <conditionalFormatting sqref="B32:C34">
    <cfRule type="expression" dxfId="203" priority="260">
      <formula>AND($J32=1)</formula>
    </cfRule>
    <cfRule type="expression" dxfId="202" priority="259">
      <formula>AND($J32=0, $J32&lt;&gt;"")</formula>
    </cfRule>
    <cfRule type="expression" dxfId="201" priority="258">
      <formula>COUNTIF($J32, 0)&gt;0</formula>
    </cfRule>
  </conditionalFormatting>
  <conditionalFormatting sqref="B36:C36">
    <cfRule type="expression" dxfId="200" priority="256">
      <formula>AND($J36=0, $J37=0, $J38=0, $J39=0, $J36&lt;&gt;"", $J37&lt;&gt;"", $J38&lt;&gt;"", $J39&lt;&gt;"")</formula>
    </cfRule>
    <cfRule type="expression" dxfId="199" priority="257">
      <formula>AND($J36=1, $J37=1, $J38=1, $J39=1)</formula>
    </cfRule>
    <cfRule type="expression" dxfId="198" priority="255">
      <formula>COUNTIF($J36:$J39, 0)&gt;0</formula>
    </cfRule>
  </conditionalFormatting>
  <conditionalFormatting sqref="B40:C40">
    <cfRule type="expression" dxfId="197" priority="251">
      <formula>AND($J41=0, $J41&lt;&gt;"")</formula>
    </cfRule>
    <cfRule type="expression" dxfId="196" priority="249">
      <formula>COUNTIF($J41, 0)&gt;0</formula>
    </cfRule>
    <cfRule type="expression" dxfId="195" priority="250">
      <formula>AND($J41=1)</formula>
    </cfRule>
  </conditionalFormatting>
  <conditionalFormatting sqref="B42:C42">
    <cfRule type="expression" dxfId="194" priority="244">
      <formula>AND($J43=1)</formula>
    </cfRule>
    <cfRule type="expression" dxfId="193" priority="243">
      <formula>COUNTIF($J43, 0)&gt;0</formula>
    </cfRule>
    <cfRule type="expression" dxfId="192" priority="245">
      <formula>AND($J43=0, $J43&lt;&gt;"")</formula>
    </cfRule>
  </conditionalFormatting>
  <conditionalFormatting sqref="B44:C44">
    <cfRule type="expression" dxfId="191" priority="239">
      <formula>AND($J44=1, $J45=1, $J46=1, $J47=1, $J48=1, $J49=1)</formula>
    </cfRule>
    <cfRule type="expression" dxfId="190" priority="238">
      <formula>AND($J44=0, $J45=0, $J46=0, $J47=0, $J48=0, $J49=0, $J44&lt;&gt;"", $J45&lt;&gt;"", $J46&lt;&gt;"", $J47&lt;&gt;"", $J48&lt;&gt;"", $J49&lt;&gt;"")</formula>
    </cfRule>
    <cfRule type="expression" dxfId="189" priority="237">
      <formula>COUNTIF($J44:$J49, 0)&gt;0</formula>
    </cfRule>
  </conditionalFormatting>
  <conditionalFormatting sqref="B50:C50">
    <cfRule type="expression" dxfId="188" priority="236">
      <formula>AND($J50=1, $J51=1, $J52=1, $J53=1)</formula>
    </cfRule>
    <cfRule type="expression" dxfId="187" priority="235">
      <formula>AND($J50=0, $J51=0, $J52=0, $J53=0, $J50&lt;&gt;"", $J51&lt;&gt;"", $J52&lt;&gt;"", $J53&lt;&gt;"")</formula>
    </cfRule>
    <cfRule type="expression" dxfId="186" priority="234">
      <formula>COUNTIF($J50:$J53, 0)&gt;0</formula>
    </cfRule>
  </conditionalFormatting>
  <conditionalFormatting sqref="B54:C54">
    <cfRule type="expression" dxfId="185" priority="228">
      <formula>COUNTIF($J54:$J57, 0)&gt;0</formula>
    </cfRule>
    <cfRule type="expression" dxfId="184" priority="230">
      <formula>AND($J54=1, $J55=1, $J56=1, $J57=1)</formula>
    </cfRule>
    <cfRule type="expression" dxfId="183" priority="229">
      <formula>AND($J54=0, $J55=0, $J56=0, $J57=0, $J54&lt;&gt;"", $J55&lt;&gt;"", $J56&lt;&gt;"", $J57&lt;&gt;"")</formula>
    </cfRule>
  </conditionalFormatting>
  <conditionalFormatting sqref="B59:C59">
    <cfRule type="expression" dxfId="182" priority="222">
      <formula>COUNTIF($J59:$J62, 0)&gt;0</formula>
    </cfRule>
    <cfRule type="expression" dxfId="181" priority="223">
      <formula>AND($J59=0, $J60=0, $J61=0, $J62=0, $J59&lt;&gt;"", $J60&lt;&gt;"", $J61&lt;&gt;"", $J62&lt;&gt;"")</formula>
    </cfRule>
    <cfRule type="expression" dxfId="180" priority="224">
      <formula>AND($J59=1, $J60=1, $J61=1, $J62=1)</formula>
    </cfRule>
  </conditionalFormatting>
  <conditionalFormatting sqref="B63:C63">
    <cfRule type="expression" dxfId="179" priority="216">
      <formula>COUNTIF($J63:$J64, 0)&gt;0</formula>
    </cfRule>
    <cfRule type="expression" dxfId="178" priority="218">
      <formula>AND($J63=1, $J64=1)</formula>
    </cfRule>
    <cfRule type="expression" dxfId="177" priority="217">
      <formula>AND($J63=0, $J64=0, $J63&lt;&gt;"", $J64&lt;&gt;"")</formula>
    </cfRule>
  </conditionalFormatting>
  <conditionalFormatting sqref="B65:C65">
    <cfRule type="expression" dxfId="176" priority="213">
      <formula>AND($J65=1)</formula>
    </cfRule>
    <cfRule type="expression" dxfId="175" priority="211">
      <formula>COUNTIF($J65, 0)&gt;0</formula>
    </cfRule>
  </conditionalFormatting>
  <conditionalFormatting sqref="B66:C66">
    <cfRule type="expression" dxfId="174" priority="207">
      <formula>AND($J66=1, $J67=1, $J68=1)</formula>
    </cfRule>
    <cfRule type="expression" dxfId="173" priority="206">
      <formula>AND($J66=0, $J67=0, $J68=0, $J66&lt;&gt;"", $J67&lt;&gt;"", $J68&lt;&gt;"")</formula>
    </cfRule>
    <cfRule type="expression" dxfId="172" priority="205">
      <formula>COUNTIF($J66:$J68, 0)&gt;0</formula>
    </cfRule>
  </conditionalFormatting>
  <conditionalFormatting sqref="B70:C70">
    <cfRule type="expression" dxfId="171" priority="203">
      <formula>AND($J70=0, $J71=0, $J72=0, $J73=0, $J74=0, $J70&lt;&gt;"", $J71&lt;&gt;"", $J72&lt;&gt;"", $J73&lt;&gt;"", $J74&lt;&gt;"")</formula>
    </cfRule>
    <cfRule type="expression" dxfId="170" priority="202">
      <formula>COUNTIF($J70:$J74, 0)&gt;0</formula>
    </cfRule>
    <cfRule type="expression" dxfId="169" priority="204">
      <formula>AND($J70=1, $J71=1, $J72=1, $J73=1, $J74=1)</formula>
    </cfRule>
  </conditionalFormatting>
  <conditionalFormatting sqref="B76:C76">
    <cfRule type="expression" dxfId="168" priority="197">
      <formula>AND($J76=0, $J77=0, $J78=0, $J79=0, $J80=0, $J76&lt;&gt;"", $J77&lt;&gt;"", $J78&lt;&gt;"", $J79&lt;&gt;"", $J80&lt;&gt;"")</formula>
    </cfRule>
    <cfRule type="expression" dxfId="167" priority="196">
      <formula>COUNTIF($J76:$J80, 0)&gt;0</formula>
    </cfRule>
    <cfRule type="expression" dxfId="166" priority="198">
      <formula>AND($J76=1, $J77=1, $J78=1, $J79=1, $J80=1)</formula>
    </cfRule>
  </conditionalFormatting>
  <conditionalFormatting sqref="B82:C82">
    <cfRule type="expression" dxfId="165" priority="189">
      <formula>AND($J82=1, $J83=1, $J84=1)</formula>
    </cfRule>
    <cfRule type="expression" dxfId="164" priority="187">
      <formula>COUNTIF($J82:$J84, 0)&gt;0</formula>
    </cfRule>
    <cfRule type="expression" dxfId="163" priority="188">
      <formula>AND($J82=0, $J83=0, $J84=0, $J82&lt;&gt;"", $J83&lt;&gt;"", $J84&lt;&gt;"")</formula>
    </cfRule>
  </conditionalFormatting>
  <conditionalFormatting sqref="B85:C86">
    <cfRule type="expression" dxfId="162" priority="179">
      <formula>AND($J85=0, $J85&lt;&gt;"")</formula>
    </cfRule>
    <cfRule type="expression" dxfId="161" priority="178">
      <formula>COUNTIF($J85, 0)&gt;0</formula>
    </cfRule>
    <cfRule type="expression" dxfId="160" priority="180">
      <formula>AND($J85=1)</formula>
    </cfRule>
  </conditionalFormatting>
  <conditionalFormatting sqref="B88:C88">
    <cfRule type="expression" dxfId="159" priority="174">
      <formula>AND($J88=1)</formula>
    </cfRule>
    <cfRule type="expression" dxfId="158" priority="172">
      <formula>COUNTIF($J88, 0)&gt;0</formula>
    </cfRule>
  </conditionalFormatting>
  <conditionalFormatting sqref="B90:C91">
    <cfRule type="expression" dxfId="157" priority="170">
      <formula>AND($J90=0, $J93=0, $J90&lt;&gt;"", $J93&lt;&gt;"")</formula>
    </cfRule>
    <cfRule type="expression" dxfId="156" priority="169">
      <formula>COUNTIF($J90:$J93, 0)&gt;0</formula>
    </cfRule>
    <cfRule type="expression" dxfId="155" priority="171">
      <formula>AND($J90=1, $J93=1)</formula>
    </cfRule>
  </conditionalFormatting>
  <conditionalFormatting sqref="B92:C92">
    <cfRule type="expression" dxfId="154" priority="166">
      <formula>COUNTIF($J92:$J94, 0)&gt;0</formula>
    </cfRule>
    <cfRule type="expression" dxfId="153" priority="167">
      <formula>AND($J92=0, $J94=0, $J92&lt;&gt;"", $J94&lt;&gt;"")</formula>
    </cfRule>
    <cfRule type="expression" dxfId="152" priority="168">
      <formula>AND($J92=1, $J94=1)</formula>
    </cfRule>
  </conditionalFormatting>
  <conditionalFormatting sqref="B94:C95">
    <cfRule type="expression" dxfId="151" priority="160">
      <formula>COUNTIF($J94:$J97, 0)&gt;0</formula>
    </cfRule>
    <cfRule type="expression" dxfId="150" priority="161">
      <formula>AND($J94=0, $J97=0, $J94&lt;&gt;"", $J97&lt;&gt;"")</formula>
    </cfRule>
    <cfRule type="expression" dxfId="149" priority="162">
      <formula>AND($J94=1, $J97=1)</formula>
    </cfRule>
  </conditionalFormatting>
  <conditionalFormatting sqref="B96:C96">
    <cfRule type="expression" dxfId="148" priority="157">
      <formula>COUNTIF($J96:$J98, 0)&gt;0</formula>
    </cfRule>
    <cfRule type="expression" dxfId="147" priority="158">
      <formula>AND($J96=0, $J98=0, $J96&lt;&gt;"", $J98&lt;&gt;"")</formula>
    </cfRule>
    <cfRule type="expression" dxfId="146" priority="159">
      <formula>AND($J96=1, $J98=1)</formula>
    </cfRule>
  </conditionalFormatting>
  <conditionalFormatting sqref="B98:C98">
    <cfRule type="expression" dxfId="145" priority="151">
      <formula>COUNTIF($J98, 0)&gt;0</formula>
    </cfRule>
    <cfRule type="expression" dxfId="144" priority="152">
      <formula>AND($J98=0, $J98&lt;&gt;"")</formula>
    </cfRule>
    <cfRule type="expression" dxfId="143" priority="153">
      <formula>AND($J98=1)</formula>
    </cfRule>
  </conditionalFormatting>
  <conditionalFormatting sqref="B100:C101">
    <cfRule type="expression" dxfId="142" priority="148">
      <formula>COUNTIF($J100:$J103, 0)&gt;0</formula>
    </cfRule>
    <cfRule type="expression" dxfId="141" priority="149">
      <formula>AND($J100=0, $J103=0, $J100&lt;&gt;"", $J103&lt;&gt;"")</formula>
    </cfRule>
    <cfRule type="expression" dxfId="140" priority="150">
      <formula>AND($J100=1, $J103=1)</formula>
    </cfRule>
  </conditionalFormatting>
  <conditionalFormatting sqref="B102:C102">
    <cfRule type="expression" dxfId="139" priority="145">
      <formula>COUNTIF($J102:$J104, 0)&gt;0</formula>
    </cfRule>
    <cfRule type="expression" dxfId="138" priority="146">
      <formula>AND($J102=0, $J104=0, $J102&lt;&gt;"", $J104&lt;&gt;"")</formula>
    </cfRule>
    <cfRule type="expression" dxfId="137" priority="147">
      <formula>AND($J102=1, $J104=1)</formula>
    </cfRule>
  </conditionalFormatting>
  <conditionalFormatting sqref="B104:C104">
    <cfRule type="expression" dxfId="136" priority="141">
      <formula>AND($J104=1, $J105=1, $J106=1)</formula>
    </cfRule>
    <cfRule type="expression" dxfId="135" priority="139">
      <formula>COUNTIF($J104:$J106, 0)&gt;0</formula>
    </cfRule>
    <cfRule type="expression" dxfId="134" priority="140">
      <formula>AND($J104=0, $J105=0, $J106=0, $J104&lt;&gt;"", $J105&lt;&gt;"", $J106&lt;&gt;"")</formula>
    </cfRule>
  </conditionalFormatting>
  <conditionalFormatting sqref="B108:C108">
    <cfRule type="expression" dxfId="133" priority="133">
      <formula>COUNTIF($J109, 0)&gt;0</formula>
    </cfRule>
    <cfRule type="expression" dxfId="132" priority="134">
      <formula>AND($J109=1)</formula>
    </cfRule>
    <cfRule type="expression" dxfId="131" priority="135">
      <formula>AND($J109=0, $J109&lt;&gt;"")</formula>
    </cfRule>
  </conditionalFormatting>
  <conditionalFormatting sqref="B110:C110">
    <cfRule type="expression" dxfId="130" priority="127">
      <formula>COUNTIF($J111, 0)&gt;0</formula>
    </cfRule>
    <cfRule type="expression" dxfId="129" priority="128">
      <formula>AND($J111=1)</formula>
    </cfRule>
    <cfRule type="expression" dxfId="128" priority="129">
      <formula>AND($J111=0, $J111&lt;&gt;"")</formula>
    </cfRule>
  </conditionalFormatting>
  <conditionalFormatting sqref="B112:C112">
    <cfRule type="expression" dxfId="127" priority="125">
      <formula>AND($J112=0, $J113=0, $J114=0, $J115=0, $J112&lt;&gt;"", $J113&lt;&gt;"", $J114&lt;&gt;"", $J115&lt;&gt;"")</formula>
    </cfRule>
    <cfRule type="expression" dxfId="126" priority="124">
      <formula>COUNTIF($J112:$J115, 0)&gt;0</formula>
    </cfRule>
    <cfRule type="expression" dxfId="125" priority="126">
      <formula>AND($J112=1, $J113=1, $J114=1, $J115=1)</formula>
    </cfRule>
  </conditionalFormatting>
  <conditionalFormatting sqref="B117:C117">
    <cfRule type="expression" dxfId="124" priority="119">
      <formula>AND($J117=0, $J118=0, $J119=0, $J117&lt;&gt;"", $J118&lt;&gt;"", $J119&lt;&gt;"")</formula>
    </cfRule>
    <cfRule type="expression" dxfId="123" priority="120">
      <formula>AND($J117=1, $J118=1, $J119=1)</formula>
    </cfRule>
    <cfRule type="expression" dxfId="122" priority="118">
      <formula>COUNTIF($J117:$J119, 0)&gt;0</formula>
    </cfRule>
  </conditionalFormatting>
  <conditionalFormatting sqref="B120:C120">
    <cfRule type="expression" dxfId="121" priority="110">
      <formula>AND($J120=0, $J120&lt;&gt;"")</formula>
    </cfRule>
    <cfRule type="expression" dxfId="120" priority="109">
      <formula>COUNTIF($J120, 0)&gt;0</formula>
    </cfRule>
    <cfRule type="expression" dxfId="119" priority="111">
      <formula>AND($J120=1)</formula>
    </cfRule>
  </conditionalFormatting>
  <conditionalFormatting sqref="B122:C122">
    <cfRule type="expression" dxfId="118" priority="106">
      <formula>COUNTIF($J122:$J124, 0)&gt;0</formula>
    </cfRule>
    <cfRule type="expression" dxfId="117" priority="107">
      <formula>AND($J122=0, $J123=0, $J124=0, $J122&lt;&gt;"", $J123&lt;&gt;"", $J124&lt;&gt;"")</formula>
    </cfRule>
    <cfRule type="expression" dxfId="116" priority="108">
      <formula>AND($J122=1, $J123=1, $J124=1)</formula>
    </cfRule>
  </conditionalFormatting>
  <conditionalFormatting sqref="B125:C125">
    <cfRule type="expression" dxfId="115" priority="101">
      <formula>AND($J125=0, $J126=0, $J127=0, $J125&lt;&gt;"", $J126&lt;&gt;"", $J127&lt;&gt;"")</formula>
    </cfRule>
    <cfRule type="expression" dxfId="114" priority="102">
      <formula>AND($J125=1, $J126=1, $J127=1)</formula>
    </cfRule>
    <cfRule type="expression" dxfId="113" priority="100">
      <formula>COUNTIF($J125:$J127, 0)&gt;0</formula>
    </cfRule>
  </conditionalFormatting>
  <conditionalFormatting sqref="B128:C128">
    <cfRule type="expression" dxfId="112" priority="99">
      <formula>AND($J129=0, $J129&lt;&gt;"")</formula>
    </cfRule>
    <cfRule type="expression" dxfId="111" priority="98">
      <formula>AND($J129=1)</formula>
    </cfRule>
    <cfRule type="expression" dxfId="110" priority="97">
      <formula>COUNTIF($J129, 0)&gt;0</formula>
    </cfRule>
  </conditionalFormatting>
  <conditionalFormatting sqref="B131:C131">
    <cfRule type="expression" dxfId="109" priority="93">
      <formula>AND($J131=1, $J132=1, $J133=1, $J134=1, $J135=1)</formula>
    </cfRule>
    <cfRule type="expression" dxfId="108" priority="92">
      <formula>AND($J131=0, $J132=0, $J133=0, $J134=0, $J135=0, $J131&lt;&gt;"", $J132&lt;&gt;"", $J133&lt;&gt;"", $J134&lt;&gt;"", $J135&lt;&gt;"")</formula>
    </cfRule>
    <cfRule type="expression" dxfId="107" priority="91">
      <formula>COUNTIF($J131:$J135, 0)&gt;0</formula>
    </cfRule>
  </conditionalFormatting>
  <conditionalFormatting sqref="B137:C138">
    <cfRule type="expression" dxfId="106" priority="86">
      <formula>AND($J137=0, $J140=0, $J137&lt;&gt;"", $J140&lt;&gt;"")</formula>
    </cfRule>
    <cfRule type="expression" dxfId="105" priority="85">
      <formula>COUNTIF($J137:$J140, 0)&gt;0</formula>
    </cfRule>
    <cfRule type="expression" dxfId="104" priority="87">
      <formula>AND($J137=1, $J140=1)</formula>
    </cfRule>
  </conditionalFormatting>
  <conditionalFormatting sqref="B139:C139">
    <cfRule type="expression" dxfId="103" priority="84">
      <formula>AND($J139=1, $J141=1)</formula>
    </cfRule>
    <cfRule type="expression" dxfId="102" priority="83">
      <formula>AND($J139=0, $J141=0, $J139&lt;&gt;"", $J141&lt;&gt;"")</formula>
    </cfRule>
    <cfRule type="expression" dxfId="101" priority="82">
      <formula>COUNTIF($J139:$J141, 0)&gt;0</formula>
    </cfRule>
  </conditionalFormatting>
  <conditionalFormatting sqref="B141:C141">
    <cfRule type="expression" dxfId="100" priority="75">
      <formula>AND($J141=1, $J142=1, $J143=1)</formula>
    </cfRule>
    <cfRule type="expression" dxfId="99" priority="74">
      <formula>AND($J141=0, $J142=0, $J143=0, $J141&lt;&gt;"", $J142&lt;&gt;"", $J143&lt;&gt;"")</formula>
    </cfRule>
    <cfRule type="expression" dxfId="98" priority="73">
      <formula>COUNTIF($J141:$J143, 0)&gt;0</formula>
    </cfRule>
  </conditionalFormatting>
  <conditionalFormatting sqref="B145:C145">
    <cfRule type="expression" dxfId="97" priority="70">
      <formula>COUNTIF($J146, 0)&gt;0</formula>
    </cfRule>
    <cfRule type="expression" dxfId="96" priority="71">
      <formula>AND($J146=1)</formula>
    </cfRule>
    <cfRule type="expression" dxfId="95" priority="72">
      <formula>AND($J146=0, $J146&lt;&gt;"")</formula>
    </cfRule>
  </conditionalFormatting>
  <conditionalFormatting sqref="B148:C149">
    <cfRule type="expression" dxfId="94" priority="64">
      <formula>COUNTIF($J148:$J151, 0)&gt;0</formula>
    </cfRule>
    <cfRule type="expression" dxfId="93" priority="65">
      <formula>AND($J148=0, $J151=0, $J148&lt;&gt;"", $J151&lt;&gt;"")</formula>
    </cfRule>
    <cfRule type="expression" dxfId="92" priority="66">
      <formula>AND($J148=1, $J151=1)</formula>
    </cfRule>
  </conditionalFormatting>
  <conditionalFormatting sqref="B150:C150">
    <cfRule type="expression" dxfId="91" priority="63">
      <formula>AND($J150=1, $J152=1)</formula>
    </cfRule>
    <cfRule type="expression" dxfId="90" priority="62">
      <formula>AND($J150=0, $J152=0, $J150&lt;&gt;"", $J152&lt;&gt;"")</formula>
    </cfRule>
    <cfRule type="expression" dxfId="89" priority="61">
      <formula>COUNTIF($J150:$J152, 0)&gt;0</formula>
    </cfRule>
  </conditionalFormatting>
  <conditionalFormatting sqref="B152:C152">
    <cfRule type="expression" dxfId="88" priority="54">
      <formula>AND($J152=1, $J153=1, $J154=1)</formula>
    </cfRule>
    <cfRule type="expression" dxfId="87" priority="53">
      <formula>AND($J152=0, $J153=0, $J154=0, $J152&lt;&gt;"", $J153&lt;&gt;"", $J154&lt;&gt;"")</formula>
    </cfRule>
    <cfRule type="expression" dxfId="86" priority="52">
      <formula>COUNTIF($J152:$J154, 0)&gt;0</formula>
    </cfRule>
  </conditionalFormatting>
  <conditionalFormatting sqref="B156:C156">
    <cfRule type="expression" dxfId="85" priority="48">
      <formula>AND($J156=1)</formula>
    </cfRule>
    <cfRule type="expression" dxfId="84" priority="46">
      <formula>COUNTIF($J156, 0)&gt;0</formula>
    </cfRule>
  </conditionalFormatting>
  <conditionalFormatting sqref="B157:C157">
    <cfRule type="expression" dxfId="83" priority="40">
      <formula>COUNTIF($J157:$J159, 0)&gt;0</formula>
    </cfRule>
    <cfRule type="expression" dxfId="82" priority="42">
      <formula>AND($J157=1, $J158=1, $J159=1)</formula>
    </cfRule>
    <cfRule type="expression" dxfId="81" priority="41">
      <formula>AND($J157=0, $J158=0, $J159=0, $J157&lt;&gt;"", $J158&lt;&gt;"", $J159&lt;&gt;"")</formula>
    </cfRule>
  </conditionalFormatting>
  <conditionalFormatting sqref="B161:C166">
    <cfRule type="expression" dxfId="80" priority="21">
      <formula>AND($J161=1)</formula>
    </cfRule>
    <cfRule type="expression" dxfId="79" priority="19">
      <formula>COUNTIF($J161, 0)&gt;0</formula>
    </cfRule>
  </conditionalFormatting>
  <conditionalFormatting sqref="B168:C168">
    <cfRule type="expression" dxfId="78" priority="14">
      <formula>AND($J168=0, $J169=0, $J170=0, $J168&lt;&gt;"", $J169&lt;&gt;"", $J170&lt;&gt;"")</formula>
    </cfRule>
    <cfRule type="expression" dxfId="77" priority="15">
      <formula>AND($J168=1, $J169=1, $J170=1)</formula>
    </cfRule>
    <cfRule type="expression" dxfId="76" priority="13">
      <formula>COUNTIF($J168:$J170, 0)&gt;0</formula>
    </cfRule>
  </conditionalFormatting>
  <conditionalFormatting sqref="B171:C173">
    <cfRule type="expression" dxfId="75" priority="3">
      <formula>AND($J171=1)</formula>
    </cfRule>
    <cfRule type="expression" dxfId="74" priority="1">
      <formula>COUNTIF($J171, 0)&gt;0</formula>
    </cfRule>
    <cfRule type="expression" dxfId="73" priority="2">
      <formula>AND($J171=0, $J171&lt;&gt;"")</formula>
    </cfRule>
  </conditionalFormatting>
  <conditionalFormatting sqref="B65:D65">
    <cfRule type="expression" dxfId="72" priority="212">
      <formula>AND($J65=0, $J65&lt;&gt;"")</formula>
    </cfRule>
  </conditionalFormatting>
  <conditionalFormatting sqref="B88:D88">
    <cfRule type="expression" dxfId="71" priority="173">
      <formula>AND($J88=0, $J88&lt;&gt;"")</formula>
    </cfRule>
  </conditionalFormatting>
  <conditionalFormatting sqref="B156:D156">
    <cfRule type="expression" dxfId="70" priority="47">
      <formula>AND($J156=0, $J156&lt;&gt;"")</formula>
    </cfRule>
  </conditionalFormatting>
  <conditionalFormatting sqref="B161:D166">
    <cfRule type="expression" dxfId="69" priority="20">
      <formula>AND($J161=0, $J161&lt;&gt;"")</formula>
    </cfRule>
  </conditionalFormatting>
  <conditionalFormatting sqref="C5">
    <cfRule type="expression" dxfId="68" priority="303">
      <formula>AND($J5=1, $J6=1, $J7=1, $J8=1, $J9=1, $J10=1, $J11=1, $J12=1)</formula>
    </cfRule>
    <cfRule type="expression" dxfId="67" priority="302">
      <formula>AND($J5=0, $J6=0, $J7=0, $J8=0, $J9=0, $J10=0, $J11=0, $J12=0, $J13=0, $J14=0, $J5&lt;&gt;"", $J6&lt;&gt;"", $J7&lt;&gt;"", $J8&lt;&gt;"", $J9&lt;&gt;"", $J10&lt;&gt;"", $J11&lt;&gt;"", $J12&lt;&gt;"")</formula>
    </cfRule>
  </conditionalFormatting>
  <conditionalFormatting sqref="C13">
    <cfRule type="expression" dxfId="66" priority="295">
      <formula>AND($J13=1, $J14=1, $J15=1, $J16=1, $J17=1, $J18=1, $J19=1, $J20=1, $J21=1, $J22=1)</formula>
    </cfRule>
    <cfRule type="expression" dxfId="65" priority="294">
      <formula>AND($J13=0, $J14=0, $J15=0, $J16=0, $J17=0, $J18=0, $J19=0, $J20=0, $J21=0, $J22=0, $J13&lt;&gt;"", $J14&lt;&gt;"", $J15&lt;&gt;"", $J16&lt;&gt;"", $J17&lt;&gt;"", $J18&lt;&gt;"", $J19&lt;&gt;"", $J20&lt;&gt;"", $J21&lt;&gt;"", $J22&lt;&gt;"")</formula>
    </cfRule>
  </conditionalFormatting>
  <conditionalFormatting sqref="D5:D27">
    <cfRule type="expression" dxfId="64" priority="280">
      <formula>$J5=1</formula>
    </cfRule>
    <cfRule type="expression" dxfId="63" priority="279">
      <formula>AND($J5=0, $J5&lt;&gt;"")</formula>
    </cfRule>
    <cfRule type="expression" dxfId="62" priority="281">
      <formula>$E$5("Mapped")</formula>
    </cfRule>
  </conditionalFormatting>
  <conditionalFormatting sqref="D29:D34">
    <cfRule type="expression" dxfId="61" priority="269">
      <formula>$E$5("Mapped")</formula>
    </cfRule>
    <cfRule type="expression" dxfId="60" priority="268">
      <formula>$J29=1</formula>
    </cfRule>
    <cfRule type="expression" dxfId="59" priority="267">
      <formula>AND($J29=0, $J29&lt;&gt;"")</formula>
    </cfRule>
  </conditionalFormatting>
  <conditionalFormatting sqref="D36:D57">
    <cfRule type="expression" dxfId="58" priority="231">
      <formula>AND($J36=0, $J36&lt;&gt;"")</formula>
    </cfRule>
    <cfRule type="expression" dxfId="57" priority="232">
      <formula>$J36=1</formula>
    </cfRule>
    <cfRule type="expression" dxfId="56" priority="233">
      <formula>$E$5("Mapped")</formula>
    </cfRule>
  </conditionalFormatting>
  <conditionalFormatting sqref="D59:D64">
    <cfRule type="expression" dxfId="55" priority="220">
      <formula>$J59=1</formula>
    </cfRule>
    <cfRule type="expression" dxfId="54" priority="221">
      <formula>$E$5("Mapped")</formula>
    </cfRule>
    <cfRule type="expression" dxfId="53" priority="219">
      <formula>AND($J59=0, $J59&lt;&gt;"")</formula>
    </cfRule>
  </conditionalFormatting>
  <conditionalFormatting sqref="D65">
    <cfRule type="expression" dxfId="52" priority="214">
      <formula>$J65=1</formula>
    </cfRule>
    <cfRule type="expression" dxfId="51" priority="215">
      <formula>$E$5("Mapped")</formula>
    </cfRule>
  </conditionalFormatting>
  <conditionalFormatting sqref="D66:D68">
    <cfRule type="expression" dxfId="50" priority="208">
      <formula>AND($J66=0, $J66&lt;&gt;"")</formula>
    </cfRule>
    <cfRule type="expression" dxfId="49" priority="209">
      <formula>$J66=1</formula>
    </cfRule>
    <cfRule type="expression" dxfId="48" priority="210">
      <formula>$E$5("Mapped")</formula>
    </cfRule>
  </conditionalFormatting>
  <conditionalFormatting sqref="D70:D74">
    <cfRule type="expression" dxfId="47" priority="200">
      <formula>$J70=1</formula>
    </cfRule>
    <cfRule type="expression" dxfId="46" priority="199">
      <formula>AND($J70=0, $J70&lt;&gt;"")</formula>
    </cfRule>
    <cfRule type="expression" dxfId="45" priority="201">
      <formula>$E$5("Mapped")</formula>
    </cfRule>
  </conditionalFormatting>
  <conditionalFormatting sqref="D76:D80">
    <cfRule type="expression" dxfId="44" priority="195">
      <formula>$E$5("Mapped")</formula>
    </cfRule>
    <cfRule type="expression" dxfId="43" priority="194">
      <formula>$J76=1</formula>
    </cfRule>
    <cfRule type="expression" dxfId="42" priority="193">
      <formula>AND($J76=0, $J76&lt;&gt;"")</formula>
    </cfRule>
  </conditionalFormatting>
  <conditionalFormatting sqref="D82:D86">
    <cfRule type="expression" dxfId="41" priority="184">
      <formula>AND($J82=0, $J82&lt;&gt;"")</formula>
    </cfRule>
    <cfRule type="expression" dxfId="40" priority="186">
      <formula>$E$5("Mapped")</formula>
    </cfRule>
    <cfRule type="expression" dxfId="39" priority="185">
      <formula>$J82=1</formula>
    </cfRule>
  </conditionalFormatting>
  <conditionalFormatting sqref="D88">
    <cfRule type="expression" dxfId="38" priority="177">
      <formula>$E$5("Mapped")</formula>
    </cfRule>
    <cfRule type="expression" dxfId="37" priority="176">
      <formula>$J88=1</formula>
    </cfRule>
  </conditionalFormatting>
  <conditionalFormatting sqref="D90:D98">
    <cfRule type="expression" dxfId="36" priority="155">
      <formula>$J90=1</formula>
    </cfRule>
    <cfRule type="expression" dxfId="35" priority="156">
      <formula>$E$5("Mapped")</formula>
    </cfRule>
    <cfRule type="expression" dxfId="34" priority="154">
      <formula>AND($J90=0, $J90&lt;&gt;"")</formula>
    </cfRule>
  </conditionalFormatting>
  <conditionalFormatting sqref="D100:D106">
    <cfRule type="expression" dxfId="33" priority="136">
      <formula>AND($J100=0, $J100&lt;&gt;"")</formula>
    </cfRule>
    <cfRule type="expression" dxfId="32" priority="138">
      <formula>$E$5("Mapped")</formula>
    </cfRule>
    <cfRule type="expression" dxfId="31" priority="137">
      <formula>$J100=1</formula>
    </cfRule>
  </conditionalFormatting>
  <conditionalFormatting sqref="D108:D115">
    <cfRule type="expression" dxfId="30" priority="121">
      <formula>AND($J108=0, $J108&lt;&gt;"")</formula>
    </cfRule>
    <cfRule type="expression" dxfId="29" priority="122">
      <formula>$J108=1</formula>
    </cfRule>
    <cfRule type="expression" dxfId="28" priority="123">
      <formula>$E$5("Mapped")</formula>
    </cfRule>
  </conditionalFormatting>
  <conditionalFormatting sqref="D117:D120">
    <cfRule type="expression" dxfId="27" priority="112">
      <formula>AND($J117=0, $J117&lt;&gt;"")</formula>
    </cfRule>
    <cfRule type="expression" dxfId="26" priority="113">
      <formula>$J117=1</formula>
    </cfRule>
    <cfRule type="expression" dxfId="25" priority="114">
      <formula>$E$5("Mapped")</formula>
    </cfRule>
  </conditionalFormatting>
  <conditionalFormatting sqref="D122:D129">
    <cfRule type="expression" dxfId="24" priority="94">
      <formula>AND($J122=0, $J122&lt;&gt;"")</formula>
    </cfRule>
    <cfRule type="expression" dxfId="23" priority="95">
      <formula>$J122=1</formula>
    </cfRule>
    <cfRule type="expression" dxfId="22" priority="96">
      <formula>$E$5("Mapped")</formula>
    </cfRule>
  </conditionalFormatting>
  <conditionalFormatting sqref="D131:D135">
    <cfRule type="expression" dxfId="21" priority="88">
      <formula>AND($J131=0, $J131&lt;&gt;"")</formula>
    </cfRule>
    <cfRule type="expression" dxfId="20" priority="89">
      <formula>$J131=1</formula>
    </cfRule>
    <cfRule type="expression" dxfId="19" priority="90">
      <formula>$E$5("Mapped")</formula>
    </cfRule>
  </conditionalFormatting>
  <conditionalFormatting sqref="D137:D143">
    <cfRule type="expression" dxfId="18" priority="78">
      <formula>$E$5("Mapped")</formula>
    </cfRule>
    <cfRule type="expression" dxfId="17" priority="77">
      <formula>$J137=1</formula>
    </cfRule>
    <cfRule type="expression" dxfId="16" priority="76">
      <formula>AND($J137=0, $J137&lt;&gt;"")</formula>
    </cfRule>
  </conditionalFormatting>
  <conditionalFormatting sqref="D145:D146">
    <cfRule type="expression" dxfId="15" priority="69">
      <formula>$E$5("Mapped")</formula>
    </cfRule>
    <cfRule type="expression" dxfId="14" priority="68">
      <formula>$J145=1</formula>
    </cfRule>
    <cfRule type="expression" dxfId="13" priority="67">
      <formula>AND($J145=0, $J145&lt;&gt;"")</formula>
    </cfRule>
  </conditionalFormatting>
  <conditionalFormatting sqref="D148:D154">
    <cfRule type="expression" dxfId="12" priority="56">
      <formula>$J148=1</formula>
    </cfRule>
    <cfRule type="expression" dxfId="11" priority="55">
      <formula>AND($J148=0, $J148&lt;&gt;"")</formula>
    </cfRule>
    <cfRule type="expression" dxfId="10" priority="57">
      <formula>$E$5("Mapped")</formula>
    </cfRule>
  </conditionalFormatting>
  <conditionalFormatting sqref="D156">
    <cfRule type="expression" dxfId="9" priority="51">
      <formula>$E$5("Mapped")</formula>
    </cfRule>
    <cfRule type="expression" dxfId="8" priority="50">
      <formula>$J156=1</formula>
    </cfRule>
  </conditionalFormatting>
  <conditionalFormatting sqref="D157:D159">
    <cfRule type="expression" dxfId="7" priority="45">
      <formula>$E$5("Mapped")</formula>
    </cfRule>
    <cfRule type="expression" dxfId="6" priority="44">
      <formula>$J157=1</formula>
    </cfRule>
    <cfRule type="expression" dxfId="5" priority="43">
      <formula>AND($J157=0, $J157&lt;&gt;"")</formula>
    </cfRule>
  </conditionalFormatting>
  <conditionalFormatting sqref="D161:D166">
    <cfRule type="expression" dxfId="4" priority="39">
      <formula>$E$5("Mapped")</formula>
    </cfRule>
    <cfRule type="expression" dxfId="3" priority="38">
      <formula>$J161=1</formula>
    </cfRule>
  </conditionalFormatting>
  <conditionalFormatting sqref="D168:D173">
    <cfRule type="expression" dxfId="2" priority="10">
      <formula>AND($J168=0, $J168&lt;&gt;"")</formula>
    </cfRule>
    <cfRule type="expression" dxfId="1" priority="11">
      <formula>$J168=1</formula>
    </cfRule>
    <cfRule type="expression" dxfId="0" priority="12">
      <formula>$E$5("Mapped")</formula>
    </cfRule>
  </conditionalFormatting>
  <dataValidations count="2">
    <dataValidation type="list" allowBlank="1" showInputMessage="1" showErrorMessage="1" sqref="J128:J135 J125 J3:J122" xr:uid="{7BCDC5A2-F5DD-42E4-9241-B934A5D86714}">
      <formula1>"0, 1"</formula1>
    </dataValidation>
    <dataValidation type="list" allowBlank="1" showInputMessage="1" showErrorMessage="1" sqref="M3:M4" xr:uid="{EFBD66AC-1B86-4680-AADE-62C64B1D317B}">
      <formula1>$T$5:$T$20</formula1>
    </dataValidation>
  </dataValidations>
  <pageMargins left="0.7" right="0.7" top="0.75" bottom="0.75" header="0.3" footer="0.3"/>
  <pageSetup paperSize="9" orientation="portrait" horizontalDpi="0" verticalDpi="0"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7921756-9F3A-45C3-B3DA-45D47075909F}">
          <x14:formula1>
            <xm:f>Feedback!$B$2:$B$17</xm:f>
          </x14:formula1>
          <xm:sqref>F5:F135</xm:sqref>
        </x14:dataValidation>
        <x14:dataValidation type="list" allowBlank="1" showInputMessage="1" showErrorMessage="1" xr:uid="{8E3B69CA-236A-4C51-B7DE-F03038B35C21}">
          <x14:formula1>
            <xm:f>Feedback!$A$2:$A$17</xm:f>
          </x14:formula1>
          <xm:sqref>M5:M1048576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DA202-8D69-412E-AFE9-272EB9106A57}">
  <sheetPr>
    <tabColor rgb="FFA5DAEC"/>
  </sheetPr>
  <dimension ref="B1:I39"/>
  <sheetViews>
    <sheetView showGridLines="0" workbookViewId="0">
      <selection activeCell="C35" sqref="C35"/>
    </sheetView>
  </sheetViews>
  <sheetFormatPr defaultColWidth="8.85546875" defaultRowHeight="14.45"/>
  <cols>
    <col min="2" max="2" width="74.140625" bestFit="1" customWidth="1"/>
    <col min="3" max="3" width="12.5703125" bestFit="1" customWidth="1"/>
    <col min="4" max="4" width="9.85546875" hidden="1" customWidth="1"/>
    <col min="5" max="5" width="15.85546875" hidden="1" customWidth="1"/>
    <col min="6" max="6" width="25.42578125" hidden="1" customWidth="1"/>
    <col min="7" max="7" width="25.85546875" bestFit="1" customWidth="1"/>
    <col min="8" max="8" width="29.140625" hidden="1" customWidth="1"/>
    <col min="9" max="9" width="31.140625" bestFit="1" customWidth="1"/>
  </cols>
  <sheetData>
    <row r="1" spans="2:9" ht="44.1" customHeight="1">
      <c r="B1" s="303" t="s">
        <v>307</v>
      </c>
      <c r="C1" s="303"/>
      <c r="D1" s="303"/>
      <c r="E1" s="303"/>
      <c r="F1" s="303"/>
      <c r="G1" s="303"/>
      <c r="H1" s="303"/>
      <c r="I1" s="303"/>
    </row>
    <row r="2" spans="2:9">
      <c r="B2" s="5"/>
      <c r="C2" s="5"/>
      <c r="D2" s="5" t="s">
        <v>308</v>
      </c>
      <c r="E2" s="5" t="s">
        <v>309</v>
      </c>
      <c r="F2" s="5" t="s">
        <v>310</v>
      </c>
      <c r="G2" s="6" t="s">
        <v>311</v>
      </c>
      <c r="H2" s="5" t="s">
        <v>312</v>
      </c>
      <c r="I2" s="5" t="s">
        <v>313</v>
      </c>
    </row>
    <row r="3" spans="2:9">
      <c r="B3" s="305">
        <v>1</v>
      </c>
      <c r="C3" s="7" t="s">
        <v>314</v>
      </c>
      <c r="D3" s="5">
        <v>4</v>
      </c>
      <c r="E3" s="5">
        <v>23</v>
      </c>
      <c r="F3" s="8">
        <f t="shared" ref="F3:F16" si="0">100/E3</f>
        <v>4.3478260869565215</v>
      </c>
      <c r="G3" s="6">
        <f>SUM('Mapping Template'!L5:L27)</f>
        <v>0</v>
      </c>
      <c r="H3" s="8">
        <f>(E3/E23)*100</f>
        <v>15.333333333333332</v>
      </c>
      <c r="I3" s="8">
        <f>(H3/100)*G3</f>
        <v>0</v>
      </c>
    </row>
    <row r="4" spans="2:9">
      <c r="B4" s="305"/>
      <c r="C4" s="9" t="s">
        <v>315</v>
      </c>
      <c r="D4" s="5">
        <v>4</v>
      </c>
      <c r="E4" s="5">
        <v>6</v>
      </c>
      <c r="F4" s="8">
        <f t="shared" si="0"/>
        <v>16.666666666666668</v>
      </c>
      <c r="G4" s="6">
        <f>SUM('Mapping Template'!L29:L34)</f>
        <v>0</v>
      </c>
      <c r="H4" s="8">
        <f>(E4/E23)*100</f>
        <v>4</v>
      </c>
      <c r="I4" s="8">
        <f t="shared" ref="I4:I22" si="1">(H4/100)*G4</f>
        <v>0</v>
      </c>
    </row>
    <row r="5" spans="2:9">
      <c r="B5" s="304">
        <v>2</v>
      </c>
      <c r="C5" s="7" t="s">
        <v>314</v>
      </c>
      <c r="D5" s="5">
        <v>6</v>
      </c>
      <c r="E5" s="5">
        <v>22</v>
      </c>
      <c r="F5" s="8">
        <f t="shared" si="0"/>
        <v>4.5454545454545459</v>
      </c>
      <c r="G5" s="6">
        <f>SUM('Mapping Template'!L36:L57)</f>
        <v>0</v>
      </c>
      <c r="H5" s="8">
        <f>(E5/E23)*100</f>
        <v>14.666666666666666</v>
      </c>
      <c r="I5" s="8">
        <f t="shared" si="1"/>
        <v>0</v>
      </c>
    </row>
    <row r="6" spans="2:9">
      <c r="B6" s="304"/>
      <c r="C6" s="9" t="s">
        <v>315</v>
      </c>
      <c r="D6" s="5">
        <v>4</v>
      </c>
      <c r="E6" s="5">
        <v>10</v>
      </c>
      <c r="F6" s="8">
        <f t="shared" si="0"/>
        <v>10</v>
      </c>
      <c r="G6" s="6">
        <f>SUM('Mapping Template'!L59:L68)</f>
        <v>0</v>
      </c>
      <c r="H6" s="8">
        <f>(E6/E23)*100</f>
        <v>6.666666666666667</v>
      </c>
      <c r="I6" s="8">
        <f t="shared" si="1"/>
        <v>0</v>
      </c>
    </row>
    <row r="7" spans="2:9">
      <c r="B7" s="304">
        <v>3</v>
      </c>
      <c r="C7" s="7" t="s">
        <v>314</v>
      </c>
      <c r="D7" s="5">
        <v>1</v>
      </c>
      <c r="E7" s="5">
        <v>5</v>
      </c>
      <c r="F7" s="8">
        <f t="shared" si="0"/>
        <v>20</v>
      </c>
      <c r="G7" s="6">
        <f>SUM('Mapping Template'!L70:L74)</f>
        <v>0</v>
      </c>
      <c r="H7" s="8">
        <f>(E7/E23)*100</f>
        <v>3.3333333333333335</v>
      </c>
      <c r="I7" s="8">
        <f t="shared" si="1"/>
        <v>0</v>
      </c>
    </row>
    <row r="8" spans="2:9">
      <c r="B8" s="304"/>
      <c r="C8" s="9" t="s">
        <v>315</v>
      </c>
      <c r="D8" s="5">
        <v>1</v>
      </c>
      <c r="E8" s="5">
        <v>5</v>
      </c>
      <c r="F8" s="8">
        <f t="shared" si="0"/>
        <v>20</v>
      </c>
      <c r="G8" s="6">
        <f>SUM('Mapping Template'!L76:L80)</f>
        <v>0</v>
      </c>
      <c r="H8" s="8">
        <f>(E8/E23)*100</f>
        <v>3.3333333333333335</v>
      </c>
      <c r="I8" s="8">
        <f t="shared" si="1"/>
        <v>0</v>
      </c>
    </row>
    <row r="9" spans="2:9">
      <c r="B9" s="304">
        <v>4</v>
      </c>
      <c r="C9" s="7" t="s">
        <v>314</v>
      </c>
      <c r="D9" s="5">
        <v>3</v>
      </c>
      <c r="E9" s="5">
        <v>5</v>
      </c>
      <c r="F9" s="8">
        <f t="shared" si="0"/>
        <v>20</v>
      </c>
      <c r="G9" s="6">
        <f>SUM('Mapping Template'!L82:L86)</f>
        <v>0</v>
      </c>
      <c r="H9" s="8">
        <f>(E9/E23)*100</f>
        <v>3.3333333333333335</v>
      </c>
      <c r="I9" s="8">
        <f t="shared" si="1"/>
        <v>0</v>
      </c>
    </row>
    <row r="10" spans="2:9">
      <c r="B10" s="304"/>
      <c r="C10" s="9" t="s">
        <v>315</v>
      </c>
      <c r="D10" s="5">
        <v>1</v>
      </c>
      <c r="E10" s="5">
        <v>1</v>
      </c>
      <c r="F10" s="8">
        <f t="shared" si="0"/>
        <v>100</v>
      </c>
      <c r="G10" s="6">
        <f>SUM('Mapping Template'!L88:L88)</f>
        <v>0</v>
      </c>
      <c r="H10" s="8">
        <f>(E10/E23)*100</f>
        <v>0.66666666666666674</v>
      </c>
      <c r="I10" s="8">
        <f t="shared" si="1"/>
        <v>0</v>
      </c>
    </row>
    <row r="11" spans="2:9">
      <c r="B11" s="304">
        <v>5</v>
      </c>
      <c r="C11" s="7" t="s">
        <v>314</v>
      </c>
      <c r="D11" s="5">
        <v>3</v>
      </c>
      <c r="E11" s="5">
        <v>9</v>
      </c>
      <c r="F11" s="8">
        <f t="shared" si="0"/>
        <v>11.111111111111111</v>
      </c>
      <c r="G11" s="6">
        <f>SUM('Mapping Template'!L90:L98)</f>
        <v>0</v>
      </c>
      <c r="H11" s="8">
        <f>(E11/E23)*100</f>
        <v>6</v>
      </c>
      <c r="I11" s="8">
        <f t="shared" si="1"/>
        <v>0</v>
      </c>
    </row>
    <row r="12" spans="2:9">
      <c r="B12" s="304"/>
      <c r="C12" s="9" t="s">
        <v>315</v>
      </c>
      <c r="D12" s="5">
        <v>2</v>
      </c>
      <c r="E12" s="5">
        <v>7</v>
      </c>
      <c r="F12" s="8">
        <f t="shared" si="0"/>
        <v>14.285714285714286</v>
      </c>
      <c r="G12" s="6">
        <f>SUM('Mapping Template'!L100:L106)</f>
        <v>0</v>
      </c>
      <c r="H12" s="8">
        <f>(E12/E23)*100</f>
        <v>4.666666666666667</v>
      </c>
      <c r="I12" s="8">
        <f t="shared" si="1"/>
        <v>0</v>
      </c>
    </row>
    <row r="13" spans="2:9">
      <c r="B13" s="304">
        <v>6</v>
      </c>
      <c r="C13" s="7" t="s">
        <v>314</v>
      </c>
      <c r="D13" s="5">
        <v>3</v>
      </c>
      <c r="E13" s="5">
        <v>8</v>
      </c>
      <c r="F13" s="8">
        <f t="shared" si="0"/>
        <v>12.5</v>
      </c>
      <c r="G13" s="6">
        <f>SUM('Mapping Template'!L108:L115)</f>
        <v>0</v>
      </c>
      <c r="H13" s="8">
        <f>(E13/E23)*100</f>
        <v>5.3333333333333339</v>
      </c>
      <c r="I13" s="8">
        <f t="shared" si="1"/>
        <v>0</v>
      </c>
    </row>
    <row r="14" spans="2:9">
      <c r="B14" s="304"/>
      <c r="C14" s="9" t="s">
        <v>315</v>
      </c>
      <c r="D14" s="5">
        <v>2</v>
      </c>
      <c r="E14" s="5">
        <v>4</v>
      </c>
      <c r="F14" s="8">
        <f t="shared" si="0"/>
        <v>25</v>
      </c>
      <c r="G14" s="6">
        <f>SUM('Mapping Template'!L120:L120)</f>
        <v>0</v>
      </c>
      <c r="H14" s="8">
        <f>(E14/E23)*100</f>
        <v>2.666666666666667</v>
      </c>
      <c r="I14" s="8">
        <f t="shared" si="1"/>
        <v>0</v>
      </c>
    </row>
    <row r="15" spans="2:9">
      <c r="B15" s="304">
        <v>7</v>
      </c>
      <c r="C15" s="7" t="s">
        <v>314</v>
      </c>
      <c r="D15" s="5">
        <v>3</v>
      </c>
      <c r="E15" s="5">
        <v>8</v>
      </c>
      <c r="F15" s="8">
        <f t="shared" si="0"/>
        <v>12.5</v>
      </c>
      <c r="G15" s="6">
        <f>SUM('Mapping Template'!L122:L129)</f>
        <v>0</v>
      </c>
      <c r="H15" s="8">
        <f>(E15/E23)*100</f>
        <v>5.3333333333333339</v>
      </c>
      <c r="I15" s="8">
        <f t="shared" si="1"/>
        <v>0</v>
      </c>
    </row>
    <row r="16" spans="2:9">
      <c r="B16" s="304"/>
      <c r="C16" s="9" t="s">
        <v>315</v>
      </c>
      <c r="D16" s="5">
        <v>1</v>
      </c>
      <c r="E16" s="5">
        <v>5</v>
      </c>
      <c r="F16" s="8">
        <f t="shared" si="0"/>
        <v>20</v>
      </c>
      <c r="G16" s="6">
        <f>SUM('Mapping Template'!L131:L135)</f>
        <v>0</v>
      </c>
      <c r="H16" s="8">
        <f>(E16/$E$23)*100</f>
        <v>3.3333333333333335</v>
      </c>
      <c r="I16" s="8">
        <f t="shared" si="1"/>
        <v>0</v>
      </c>
    </row>
    <row r="17" spans="2:9">
      <c r="B17" s="304">
        <v>8</v>
      </c>
      <c r="C17" s="7" t="s">
        <v>314</v>
      </c>
      <c r="D17" s="5">
        <v>2</v>
      </c>
      <c r="E17" s="5">
        <v>7</v>
      </c>
      <c r="F17" s="8">
        <f t="shared" ref="F17:F18" si="2">100/E17</f>
        <v>14.285714285714286</v>
      </c>
      <c r="G17" s="6">
        <f>SUM('Mapping Template'!L137:L143)</f>
        <v>0</v>
      </c>
      <c r="H17" s="8">
        <f t="shared" ref="H17:H22" si="3">(E17/$E$23)*100</f>
        <v>4.666666666666667</v>
      </c>
      <c r="I17" s="8">
        <f t="shared" si="1"/>
        <v>0</v>
      </c>
    </row>
    <row r="18" spans="2:9">
      <c r="B18" s="304"/>
      <c r="C18" s="9" t="s">
        <v>315</v>
      </c>
      <c r="D18" s="5">
        <v>1</v>
      </c>
      <c r="E18" s="5">
        <v>2</v>
      </c>
      <c r="F18" s="8">
        <f t="shared" si="2"/>
        <v>50</v>
      </c>
      <c r="G18" s="6">
        <f>SUM('Mapping Template'!L145:L146)</f>
        <v>0</v>
      </c>
      <c r="H18" s="8">
        <f t="shared" si="3"/>
        <v>1.3333333333333335</v>
      </c>
      <c r="I18" s="8">
        <f t="shared" si="1"/>
        <v>0</v>
      </c>
    </row>
    <row r="19" spans="2:9">
      <c r="B19" s="304">
        <v>9</v>
      </c>
      <c r="C19" s="7" t="s">
        <v>314</v>
      </c>
      <c r="D19" s="5">
        <v>2</v>
      </c>
      <c r="E19" s="5">
        <v>7</v>
      </c>
      <c r="F19" s="8">
        <f t="shared" ref="F19:F20" si="4">100/E19</f>
        <v>14.285714285714286</v>
      </c>
      <c r="G19" s="6">
        <f>SUM('Mapping Template'!L148:L154)</f>
        <v>0</v>
      </c>
      <c r="H19" s="8">
        <f t="shared" si="3"/>
        <v>4.666666666666667</v>
      </c>
      <c r="I19" s="8">
        <f t="shared" si="1"/>
        <v>0</v>
      </c>
    </row>
    <row r="20" spans="2:9">
      <c r="B20" s="304"/>
      <c r="C20" s="9" t="s">
        <v>315</v>
      </c>
      <c r="D20" s="5">
        <v>2</v>
      </c>
      <c r="E20" s="5">
        <v>4</v>
      </c>
      <c r="F20" s="8">
        <f t="shared" si="4"/>
        <v>25</v>
      </c>
      <c r="G20" s="6">
        <f>SUM('Mapping Template'!L156:L159)</f>
        <v>0</v>
      </c>
      <c r="H20" s="8">
        <f t="shared" si="3"/>
        <v>2.666666666666667</v>
      </c>
      <c r="I20" s="8">
        <f t="shared" si="1"/>
        <v>0</v>
      </c>
    </row>
    <row r="21" spans="2:9">
      <c r="B21" s="304">
        <v>10</v>
      </c>
      <c r="C21" s="7" t="s">
        <v>314</v>
      </c>
      <c r="D21" s="5">
        <v>6</v>
      </c>
      <c r="E21" s="5">
        <v>6</v>
      </c>
      <c r="F21" s="8">
        <f t="shared" ref="F21:F22" si="5">100/E21</f>
        <v>16.666666666666668</v>
      </c>
      <c r="G21" s="6">
        <f>SUM('Mapping Template'!L161:L166)</f>
        <v>0</v>
      </c>
      <c r="H21" s="8">
        <f t="shared" si="3"/>
        <v>4</v>
      </c>
      <c r="I21" s="8">
        <f t="shared" si="1"/>
        <v>0</v>
      </c>
    </row>
    <row r="22" spans="2:9">
      <c r="B22" s="304"/>
      <c r="C22" s="9" t="s">
        <v>315</v>
      </c>
      <c r="D22" s="5">
        <v>4</v>
      </c>
      <c r="E22" s="5">
        <v>6</v>
      </c>
      <c r="F22" s="8">
        <f t="shared" si="5"/>
        <v>16.666666666666668</v>
      </c>
      <c r="G22" s="6">
        <f>SUM('Mapping Template'!L168:L173)</f>
        <v>0</v>
      </c>
      <c r="H22" s="8">
        <f t="shared" si="3"/>
        <v>4</v>
      </c>
      <c r="I22" s="8">
        <f t="shared" si="1"/>
        <v>0</v>
      </c>
    </row>
    <row r="23" spans="2:9">
      <c r="B23" s="10" t="s">
        <v>316</v>
      </c>
      <c r="C23" s="11"/>
      <c r="D23" s="12">
        <f>SUM(D3:D22)</f>
        <v>55</v>
      </c>
      <c r="E23" s="12">
        <f>SUM(E3:E22)</f>
        <v>150</v>
      </c>
      <c r="F23" s="13"/>
      <c r="G23" s="13"/>
      <c r="H23" s="14">
        <f>SUM(H3:H22)</f>
        <v>100</v>
      </c>
      <c r="I23" s="14">
        <f>SUM(I3:I22)</f>
        <v>0</v>
      </c>
    </row>
    <row r="24" spans="2:9">
      <c r="B24" s="15"/>
      <c r="C24" s="15"/>
      <c r="F24" s="16"/>
    </row>
    <row r="25" spans="2:9">
      <c r="B25" s="15"/>
      <c r="C25" s="15"/>
      <c r="F25" s="16"/>
    </row>
    <row r="26" spans="2:9">
      <c r="B26" s="15"/>
      <c r="C26" s="15"/>
      <c r="F26" s="16"/>
    </row>
    <row r="27" spans="2:9">
      <c r="B27" s="15"/>
      <c r="C27" s="15"/>
    </row>
    <row r="28" spans="2:9">
      <c r="B28" s="15"/>
      <c r="C28" s="15"/>
    </row>
    <row r="29" spans="2:9">
      <c r="B29" s="15"/>
      <c r="C29" s="15"/>
    </row>
    <row r="30" spans="2:9">
      <c r="B30" s="15"/>
      <c r="C30" s="15"/>
    </row>
    <row r="31" spans="2:9">
      <c r="B31" s="15"/>
      <c r="C31" s="15"/>
    </row>
    <row r="32" spans="2:9">
      <c r="B32" s="15"/>
      <c r="C32" s="15"/>
    </row>
    <row r="33" spans="2:3">
      <c r="B33" s="15"/>
      <c r="C33" s="15"/>
    </row>
    <row r="34" spans="2:3">
      <c r="B34" s="15"/>
      <c r="C34" s="15"/>
    </row>
    <row r="35" spans="2:3">
      <c r="B35" s="15"/>
      <c r="C35" s="15"/>
    </row>
    <row r="36" spans="2:3">
      <c r="B36" s="15"/>
      <c r="C36" s="15"/>
    </row>
    <row r="37" spans="2:3">
      <c r="B37" s="15"/>
      <c r="C37" s="15"/>
    </row>
    <row r="38" spans="2:3">
      <c r="B38" s="15"/>
      <c r="C38" s="15"/>
    </row>
    <row r="39" spans="2:3">
      <c r="B39" s="15"/>
      <c r="C39" s="15"/>
    </row>
  </sheetData>
  <mergeCells count="11">
    <mergeCell ref="B1:I1"/>
    <mergeCell ref="B17:B18"/>
    <mergeCell ref="B19:B20"/>
    <mergeCell ref="B21:B22"/>
    <mergeCell ref="B15:B16"/>
    <mergeCell ref="B3:B4"/>
    <mergeCell ref="B5:B6"/>
    <mergeCell ref="B7:B8"/>
    <mergeCell ref="B9:B10"/>
    <mergeCell ref="B11:B12"/>
    <mergeCell ref="B13:B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81D9-9B1B-46FA-AA7D-69EDC4A139E7}">
  <dimension ref="A1:B17"/>
  <sheetViews>
    <sheetView workbookViewId="0">
      <selection activeCell="B6" sqref="B6"/>
    </sheetView>
  </sheetViews>
  <sheetFormatPr defaultRowHeight="14.45"/>
  <cols>
    <col min="1" max="1" width="38.5703125" style="1" bestFit="1" customWidth="1"/>
    <col min="2" max="2" width="20.140625" bestFit="1" customWidth="1"/>
    <col min="4" max="4" width="21" bestFit="1" customWidth="1"/>
  </cols>
  <sheetData>
    <row r="1" spans="1:2" ht="18">
      <c r="A1" s="3" t="s">
        <v>317</v>
      </c>
      <c r="B1" s="3" t="s">
        <v>318</v>
      </c>
    </row>
    <row r="2" spans="1:2" ht="18">
      <c r="A2" s="2" t="s">
        <v>319</v>
      </c>
      <c r="B2" s="2" t="s">
        <v>320</v>
      </c>
    </row>
    <row r="3" spans="1:2" ht="18">
      <c r="A3" s="2" t="s">
        <v>321</v>
      </c>
      <c r="B3" s="2" t="s">
        <v>322</v>
      </c>
    </row>
    <row r="4" spans="1:2" ht="18">
      <c r="A4" s="44" t="s">
        <v>323</v>
      </c>
      <c r="B4" s="2" t="s">
        <v>324</v>
      </c>
    </row>
    <row r="5" spans="1:2" ht="18">
      <c r="A5" s="2"/>
      <c r="B5" s="2" t="s">
        <v>325</v>
      </c>
    </row>
    <row r="6" spans="1:2" ht="18">
      <c r="A6" s="2"/>
      <c r="B6" s="2" t="s">
        <v>326</v>
      </c>
    </row>
    <row r="7" spans="1:2" ht="18">
      <c r="A7" s="2"/>
      <c r="B7" s="2" t="s">
        <v>327</v>
      </c>
    </row>
    <row r="8" spans="1:2" ht="18">
      <c r="A8" s="2"/>
      <c r="B8" s="2" t="s">
        <v>328</v>
      </c>
    </row>
    <row r="9" spans="1:2" ht="18">
      <c r="A9" s="2"/>
      <c r="B9" s="2" t="s">
        <v>329</v>
      </c>
    </row>
    <row r="10" spans="1:2" ht="18">
      <c r="A10" s="2"/>
      <c r="B10" s="2" t="s">
        <v>330</v>
      </c>
    </row>
    <row r="11" spans="1:2" ht="18">
      <c r="A11" s="2"/>
      <c r="B11" s="2" t="s">
        <v>331</v>
      </c>
    </row>
    <row r="12" spans="1:2" ht="18">
      <c r="A12" s="2"/>
      <c r="B12" s="2" t="s">
        <v>332</v>
      </c>
    </row>
    <row r="13" spans="1:2" ht="18">
      <c r="A13" s="2"/>
      <c r="B13" s="2" t="s">
        <v>333</v>
      </c>
    </row>
    <row r="14" spans="1:2" ht="18">
      <c r="A14" s="2"/>
      <c r="B14" s="2" t="s">
        <v>334</v>
      </c>
    </row>
    <row r="15" spans="1:2" ht="18">
      <c r="A15" s="2"/>
      <c r="B15" s="2" t="s">
        <v>335</v>
      </c>
    </row>
    <row r="16" spans="1:2" ht="18">
      <c r="A16" s="2"/>
      <c r="B16" s="4" t="s">
        <v>336</v>
      </c>
    </row>
    <row r="17" spans="1:2" ht="18">
      <c r="A17" s="2"/>
      <c r="B17" s="2" t="s">
        <v>337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B23B8C-88D1-4188-B31B-ADCA45C38745}">
  <dimension ref="A1:U73"/>
  <sheetViews>
    <sheetView topLeftCell="A7" workbookViewId="0">
      <selection activeCell="D11" sqref="D11"/>
    </sheetView>
  </sheetViews>
  <sheetFormatPr defaultColWidth="8.85546875" defaultRowHeight="23.1"/>
  <cols>
    <col min="1" max="1" width="9.42578125" style="56" customWidth="1"/>
    <col min="2" max="16384" width="8.85546875" style="56"/>
  </cols>
  <sheetData>
    <row r="1" spans="1:21" ht="23.45" thickBot="1">
      <c r="A1" s="57" t="s">
        <v>338</v>
      </c>
    </row>
    <row r="2" spans="1:21" s="55" customFormat="1" ht="23.45" thickBot="1">
      <c r="B2" s="58" t="s">
        <v>339</v>
      </c>
      <c r="C2" s="58" t="s">
        <v>340</v>
      </c>
      <c r="D2" s="58" t="s">
        <v>341</v>
      </c>
      <c r="E2" s="58" t="s">
        <v>342</v>
      </c>
      <c r="F2" s="58" t="s">
        <v>343</v>
      </c>
      <c r="G2" s="58" t="s">
        <v>344</v>
      </c>
      <c r="H2" s="58" t="s">
        <v>345</v>
      </c>
      <c r="I2" s="58" t="s">
        <v>346</v>
      </c>
      <c r="J2" s="58" t="s">
        <v>347</v>
      </c>
      <c r="K2" s="58" t="s">
        <v>348</v>
      </c>
      <c r="L2" s="58" t="s">
        <v>349</v>
      </c>
      <c r="M2" s="58" t="s">
        <v>350</v>
      </c>
      <c r="N2" s="58" t="s">
        <v>351</v>
      </c>
      <c r="O2" s="58" t="s">
        <v>352</v>
      </c>
      <c r="P2" s="58" t="s">
        <v>353</v>
      </c>
      <c r="Q2" s="58" t="s">
        <v>354</v>
      </c>
      <c r="R2" s="58" t="s">
        <v>355</v>
      </c>
      <c r="S2" s="58" t="s">
        <v>356</v>
      </c>
      <c r="T2" s="58" t="s">
        <v>357</v>
      </c>
      <c r="U2" s="58" t="s">
        <v>358</v>
      </c>
    </row>
    <row r="3" spans="1:21" s="55" customFormat="1" ht="23.45" thickBot="1">
      <c r="A3" s="55" t="s">
        <v>359</v>
      </c>
      <c r="B3" s="59">
        <v>4.3478260869565215</v>
      </c>
      <c r="C3" s="59">
        <v>16.666666666666668</v>
      </c>
      <c r="D3" s="59">
        <v>4.5454545454545459</v>
      </c>
      <c r="E3" s="59">
        <v>10</v>
      </c>
      <c r="F3" s="59">
        <v>20</v>
      </c>
      <c r="G3" s="59">
        <v>20</v>
      </c>
      <c r="H3" s="59">
        <v>20</v>
      </c>
      <c r="I3" s="59">
        <v>100</v>
      </c>
      <c r="J3" s="59">
        <v>11.111111111111111</v>
      </c>
      <c r="K3" s="59">
        <v>14.285714285714286</v>
      </c>
      <c r="L3" s="59">
        <v>12.5</v>
      </c>
      <c r="M3" s="59">
        <v>25</v>
      </c>
      <c r="N3" s="59">
        <v>12.5</v>
      </c>
      <c r="O3" s="59">
        <v>20</v>
      </c>
      <c r="P3" s="59">
        <v>14.285714285714286</v>
      </c>
      <c r="Q3" s="59">
        <v>50</v>
      </c>
      <c r="R3" s="59">
        <v>14.285714285714286</v>
      </c>
      <c r="S3" s="59">
        <v>25</v>
      </c>
      <c r="T3" s="59">
        <v>16.666666666666668</v>
      </c>
      <c r="U3" s="59">
        <v>16.666666666666668</v>
      </c>
    </row>
    <row r="4" spans="1:21" s="55" customFormat="1" ht="23.45" thickBot="1">
      <c r="A4" s="55" t="s">
        <v>360</v>
      </c>
      <c r="B4" s="59">
        <v>23</v>
      </c>
      <c r="C4" s="59">
        <v>6</v>
      </c>
      <c r="D4" s="59">
        <v>22</v>
      </c>
      <c r="E4" s="59">
        <v>10</v>
      </c>
      <c r="F4" s="59">
        <v>5</v>
      </c>
      <c r="G4" s="59">
        <v>5</v>
      </c>
      <c r="H4" s="59">
        <v>5</v>
      </c>
      <c r="I4" s="59">
        <v>1</v>
      </c>
      <c r="J4" s="59">
        <v>9</v>
      </c>
      <c r="K4" s="59">
        <v>7</v>
      </c>
      <c r="L4" s="59">
        <v>8</v>
      </c>
      <c r="M4" s="59">
        <v>4</v>
      </c>
      <c r="N4" s="59">
        <v>8</v>
      </c>
      <c r="O4" s="59">
        <v>5</v>
      </c>
      <c r="P4" s="59">
        <v>7</v>
      </c>
      <c r="Q4" s="59">
        <v>2</v>
      </c>
      <c r="R4" s="59">
        <v>7</v>
      </c>
      <c r="S4" s="59">
        <v>4</v>
      </c>
      <c r="T4" s="59">
        <v>6</v>
      </c>
      <c r="U4" s="59">
        <v>6</v>
      </c>
    </row>
    <row r="5" spans="1:21">
      <c r="A5" s="306" t="s">
        <v>308</v>
      </c>
      <c r="B5" s="56">
        <f>IF('Mapping Template'!$J5=1,B$3,0)</f>
        <v>0</v>
      </c>
      <c r="C5" s="56">
        <f>IF('Mapping Template'!$J29=1,C$3,0)</f>
        <v>0</v>
      </c>
      <c r="D5" s="56">
        <f>IF('Mapping Template'!$J36=1,D$3,0)</f>
        <v>0</v>
      </c>
      <c r="E5" s="56">
        <f>IF('Mapping Template'!$J59=1,E$3,0)</f>
        <v>0</v>
      </c>
      <c r="F5" s="56">
        <f>IF('Mapping Template'!$J70=1,F$3,0)</f>
        <v>0</v>
      </c>
      <c r="G5" s="56">
        <f>IF('Mapping Template'!$J76=1,G$3,0)</f>
        <v>0</v>
      </c>
      <c r="H5" s="56">
        <f>IF('Mapping Template'!$J82=1,H$3,0)</f>
        <v>0</v>
      </c>
      <c r="I5" s="56">
        <f>IF('Mapping Template'!$J88=1,I$3,0)</f>
        <v>0</v>
      </c>
      <c r="J5" s="56">
        <f>IF('Mapping Template'!$J90=1,J$3,0)</f>
        <v>0</v>
      </c>
      <c r="K5" s="56">
        <f>IF('Mapping Template'!$J100=1,K$3,0)</f>
        <v>0</v>
      </c>
      <c r="L5" s="56">
        <f>IF('Mapping Template'!$J108=1,L$3,0)</f>
        <v>0</v>
      </c>
      <c r="M5" s="56">
        <f>IF('Mapping Template'!$J117=1,M$3,0)</f>
        <v>0</v>
      </c>
      <c r="N5" s="56">
        <f>IF('Mapping Template'!$J122=1,N$3,0)</f>
        <v>0</v>
      </c>
      <c r="O5" s="56">
        <f>IF('Mapping Template'!$J131=1,O$3,0)</f>
        <v>0</v>
      </c>
      <c r="P5" s="56">
        <f>IF('Mapping Template'!$J137=1,P$3,0)</f>
        <v>0</v>
      </c>
      <c r="Q5" s="56">
        <f>IF('Mapping Template'!$J145=1,Q$3,0)</f>
        <v>0</v>
      </c>
      <c r="R5" s="56">
        <f>IF('Mapping Template'!$J148=1,R$3,0)</f>
        <v>0</v>
      </c>
      <c r="S5" s="56">
        <f>IF('Mapping Template'!$J156=1,S$3,0)</f>
        <v>0</v>
      </c>
      <c r="T5" s="56">
        <f>IF('Mapping Template'!$J161=1,T$3,0)</f>
        <v>0</v>
      </c>
      <c r="U5" s="56">
        <f>IF('Mapping Template'!$J168=1,U$3,0)</f>
        <v>0</v>
      </c>
    </row>
    <row r="6" spans="1:21">
      <c r="A6" s="306"/>
      <c r="B6" s="56">
        <f>IF('Mapping Template'!$J6=1,B$3,0)</f>
        <v>0</v>
      </c>
      <c r="C6" s="56">
        <f>IF('Mapping Template'!$J30=1,C$3,0)</f>
        <v>0</v>
      </c>
      <c r="D6" s="56">
        <f>IF('Mapping Template'!$J37=1,D$3,0)</f>
        <v>0</v>
      </c>
      <c r="E6" s="56">
        <f>IF('Mapping Template'!$J60=1,E$3,0)</f>
        <v>0</v>
      </c>
      <c r="F6" s="56">
        <f>IF('Mapping Template'!$J71=1,F$3,0)</f>
        <v>0</v>
      </c>
      <c r="G6" s="56">
        <f>IF('Mapping Template'!$J77=1,G$3,0)</f>
        <v>0</v>
      </c>
      <c r="H6" s="56">
        <f>IF('Mapping Template'!$J83=1,H$3,0)</f>
        <v>0</v>
      </c>
      <c r="J6" s="56">
        <f>IF('Mapping Template'!$J91=1,J$3,0)</f>
        <v>0</v>
      </c>
      <c r="K6" s="56">
        <f>IF('Mapping Template'!$J101=1,K$3,0)</f>
        <v>0</v>
      </c>
      <c r="L6" s="56">
        <f>IF('Mapping Template'!$J109=1,L$3,0)</f>
        <v>0</v>
      </c>
      <c r="M6" s="56">
        <f>IF('Mapping Template'!$J118=1,M$3,0)</f>
        <v>0</v>
      </c>
      <c r="N6" s="56">
        <f>IF('Mapping Template'!$J123=1,N$3,0)</f>
        <v>0</v>
      </c>
      <c r="O6" s="56">
        <f>IF('Mapping Template'!$J132=1,O$3,0)</f>
        <v>0</v>
      </c>
      <c r="P6" s="56">
        <f>IF('Mapping Template'!$J138=1,P$3,0)</f>
        <v>0</v>
      </c>
      <c r="Q6" s="56">
        <f>IF('Mapping Template'!$J146=1,Q$3,0)</f>
        <v>0</v>
      </c>
      <c r="R6" s="56">
        <f>IF('Mapping Template'!$J149=1,R$3,0)</f>
        <v>0</v>
      </c>
      <c r="S6" s="56">
        <f>IF('Mapping Template'!$J157=1,S$3,0)</f>
        <v>0</v>
      </c>
      <c r="T6" s="56">
        <f>IF('Mapping Template'!$J162=1,T$3,0)</f>
        <v>0</v>
      </c>
      <c r="U6" s="56">
        <f>IF('Mapping Template'!$J169=1,U$3,0)</f>
        <v>0</v>
      </c>
    </row>
    <row r="7" spans="1:21">
      <c r="A7" s="306"/>
      <c r="B7" s="56">
        <f>IF('Mapping Template'!$J7=1,B$3,0)</f>
        <v>0</v>
      </c>
      <c r="C7" s="56">
        <f>IF('Mapping Template'!$J31=1,C$3,0)</f>
        <v>0</v>
      </c>
      <c r="D7" s="56">
        <f>IF('Mapping Template'!$J38=1,D$3,0)</f>
        <v>0</v>
      </c>
      <c r="E7" s="56">
        <f>IF('Mapping Template'!$J61=1,E$3,0)</f>
        <v>0</v>
      </c>
      <c r="F7" s="56">
        <f>IF('Mapping Template'!$J72=1,F$3,0)</f>
        <v>0</v>
      </c>
      <c r="G7" s="56">
        <f>IF('Mapping Template'!$J78=1,G$3,0)</f>
        <v>0</v>
      </c>
      <c r="H7" s="56">
        <f>IF('Mapping Template'!$J84=1,H$3,0)</f>
        <v>0</v>
      </c>
      <c r="J7" s="56">
        <f>IF('Mapping Template'!$J92=1,J$3,0)</f>
        <v>0</v>
      </c>
      <c r="K7" s="56">
        <f>IF('Mapping Template'!$J102=1,K$3,0)</f>
        <v>0</v>
      </c>
      <c r="L7" s="56">
        <f>IF('Mapping Template'!$J110=1,L$3,0)</f>
        <v>0</v>
      </c>
      <c r="M7" s="56">
        <f>IF('Mapping Template'!$J119=1,M$3,0)</f>
        <v>0</v>
      </c>
      <c r="N7" s="56">
        <f>IF('Mapping Template'!$J124=1,N$3,0)</f>
        <v>0</v>
      </c>
      <c r="O7" s="56">
        <f>IF('Mapping Template'!$J133=1,O$3,0)</f>
        <v>0</v>
      </c>
      <c r="P7" s="56">
        <f>IF('Mapping Template'!$J139=1,P$3,0)</f>
        <v>0</v>
      </c>
      <c r="R7" s="56">
        <f>IF('Mapping Template'!$J150=1,R$3,0)</f>
        <v>0</v>
      </c>
      <c r="S7" s="56">
        <f>IF('Mapping Template'!$J158=1,S$3,0)</f>
        <v>0</v>
      </c>
      <c r="T7" s="56">
        <f>IF('Mapping Template'!$J163=1,T$3,0)</f>
        <v>0</v>
      </c>
      <c r="U7" s="56">
        <f>IF('Mapping Template'!$J170=1,U$3,0)</f>
        <v>0</v>
      </c>
    </row>
    <row r="8" spans="1:21">
      <c r="A8" s="306"/>
      <c r="B8" s="56">
        <f>IF('Mapping Template'!$J8=1,B$3,0)</f>
        <v>0</v>
      </c>
      <c r="C8" s="56">
        <f>IF('Mapping Template'!$J32=1,C$3,0)</f>
        <v>0</v>
      </c>
      <c r="D8" s="56">
        <f>IF('Mapping Template'!$J39=1,D$3,0)</f>
        <v>0</v>
      </c>
      <c r="E8" s="56">
        <f>IF('Mapping Template'!$J62=1,E$3,0)</f>
        <v>0</v>
      </c>
      <c r="F8" s="56">
        <f>IF('Mapping Template'!$J73=1,F$3,0)</f>
        <v>0</v>
      </c>
      <c r="G8" s="56">
        <f>IF('Mapping Template'!$J79=1,G$3,0)</f>
        <v>0</v>
      </c>
      <c r="H8" s="56">
        <f>IF('Mapping Template'!$J85=1,H$3,0)</f>
        <v>0</v>
      </c>
      <c r="J8" s="56">
        <f>IF('Mapping Template'!$J93=1,J$3,0)</f>
        <v>0</v>
      </c>
      <c r="K8" s="56">
        <f>IF('Mapping Template'!$J103=1,K$3,0)</f>
        <v>0</v>
      </c>
      <c r="L8" s="56">
        <f>IF('Mapping Template'!$J111=1,L$3,0)</f>
        <v>0</v>
      </c>
      <c r="M8" s="56">
        <f>IF('Mapping Template'!$J120=1,M$3,0)</f>
        <v>0</v>
      </c>
      <c r="N8" s="56">
        <f>IF('Mapping Template'!$J125=1,N$3,0)</f>
        <v>0</v>
      </c>
      <c r="O8" s="56">
        <f>IF('Mapping Template'!$J134=1,O$3,0)</f>
        <v>0</v>
      </c>
      <c r="P8" s="56">
        <f>IF('Mapping Template'!$J140=1,P$3,0)</f>
        <v>0</v>
      </c>
      <c r="R8" s="56">
        <f>IF('Mapping Template'!$J151=1,R$3,0)</f>
        <v>0</v>
      </c>
      <c r="S8" s="56">
        <f>IF('Mapping Template'!$J159=1,S$3,0)</f>
        <v>0</v>
      </c>
      <c r="T8" s="56">
        <f>IF('Mapping Template'!$J164=1,T$3,0)</f>
        <v>0</v>
      </c>
      <c r="U8" s="56">
        <f>IF('Mapping Template'!$J171=1,U$3,0)</f>
        <v>0</v>
      </c>
    </row>
    <row r="9" spans="1:21">
      <c r="A9" s="306"/>
      <c r="B9" s="56">
        <f>IF('Mapping Template'!$J9=1,B$3,0)</f>
        <v>0</v>
      </c>
      <c r="C9" s="56">
        <f>IF('Mapping Template'!$J33=1,C$3,0)</f>
        <v>0</v>
      </c>
      <c r="D9" s="56">
        <f>IF('Mapping Template'!$J40=1,D$3,0)</f>
        <v>0</v>
      </c>
      <c r="E9" s="56">
        <f>IF('Mapping Template'!$J63=1,E$3,0)</f>
        <v>0</v>
      </c>
      <c r="F9" s="56">
        <f>IF('Mapping Template'!$J74=1,F$3,0)</f>
        <v>0</v>
      </c>
      <c r="G9" s="56">
        <f>IF('Mapping Template'!$J80=1,G$3,0)</f>
        <v>0</v>
      </c>
      <c r="H9" s="56">
        <f>IF('Mapping Template'!$J86=1,H$3,0)</f>
        <v>0</v>
      </c>
      <c r="J9" s="56">
        <f>IF('Mapping Template'!$J94=1,J$3,0)</f>
        <v>0</v>
      </c>
      <c r="K9" s="56">
        <f>IF('Mapping Template'!$J104=1,K$3,0)</f>
        <v>0</v>
      </c>
      <c r="L9" s="56">
        <f>IF('Mapping Template'!$J112=1,L$3,0)</f>
        <v>0</v>
      </c>
      <c r="N9" s="56">
        <f>IF('Mapping Template'!$J126=1,N$3,0)</f>
        <v>0</v>
      </c>
      <c r="O9" s="56">
        <f>IF('Mapping Template'!$J135=1,O$3,0)</f>
        <v>0</v>
      </c>
      <c r="P9" s="56">
        <f>IF('Mapping Template'!$J141=1,P$3,0)</f>
        <v>0</v>
      </c>
      <c r="R9" s="56">
        <f>IF('Mapping Template'!$J152=1,R$3,0)</f>
        <v>0</v>
      </c>
      <c r="T9" s="56">
        <f>IF('Mapping Template'!$J165=1,T$3,0)</f>
        <v>0</v>
      </c>
      <c r="U9" s="56">
        <f>IF('Mapping Template'!$J172=1,U$3,0)</f>
        <v>0</v>
      </c>
    </row>
    <row r="10" spans="1:21">
      <c r="A10" s="306"/>
      <c r="B10" s="56">
        <f>IF('Mapping Template'!$J10=1,B$3,0)</f>
        <v>0</v>
      </c>
      <c r="C10" s="56">
        <f>IF('Mapping Template'!$J34=1,C$3,0)</f>
        <v>0</v>
      </c>
      <c r="D10" s="56">
        <f>IF('Mapping Template'!$J41=1,D$3,0)</f>
        <v>0</v>
      </c>
      <c r="E10" s="56">
        <f>IF('Mapping Template'!$J64=1,E$3,0)</f>
        <v>0</v>
      </c>
      <c r="J10" s="56">
        <f>IF('Mapping Template'!$J95=1,J$3,0)</f>
        <v>0</v>
      </c>
      <c r="K10" s="56">
        <f>IF('Mapping Template'!$J105=1,K$3,0)</f>
        <v>0</v>
      </c>
      <c r="L10" s="56">
        <f>IF('Mapping Template'!$J113=1,L$3,0)</f>
        <v>0</v>
      </c>
      <c r="N10" s="56">
        <f>IF('Mapping Template'!$J127=1,N$3,0)</f>
        <v>0</v>
      </c>
      <c r="P10" s="56">
        <f>IF('Mapping Template'!$J142=1,P$3,0)</f>
        <v>0</v>
      </c>
      <c r="R10" s="56">
        <f>IF('Mapping Template'!$J153=1,R$3,0)</f>
        <v>0</v>
      </c>
      <c r="T10" s="56">
        <f>IF('Mapping Template'!$J166=1,T$3,0)</f>
        <v>0</v>
      </c>
      <c r="U10" s="56">
        <f>IF('Mapping Template'!$J173=1,U$3,0)</f>
        <v>0</v>
      </c>
    </row>
    <row r="11" spans="1:21">
      <c r="A11" s="306"/>
      <c r="B11" s="56">
        <f>IF('Mapping Template'!$J11=1,B$3,0)</f>
        <v>0</v>
      </c>
      <c r="D11" s="56">
        <f>IF('Mapping Template'!$J42=1,D$3,0)</f>
        <v>0</v>
      </c>
      <c r="E11" s="56">
        <f>IF('Mapping Template'!$J65=1,E$3,0)</f>
        <v>0</v>
      </c>
      <c r="J11" s="56">
        <f>IF('Mapping Template'!$J96=1,J$3,0)</f>
        <v>0</v>
      </c>
      <c r="K11" s="56">
        <f>IF('Mapping Template'!$J106=1,K$3,0)</f>
        <v>0</v>
      </c>
      <c r="L11" s="56">
        <f>IF('Mapping Template'!$J114=1,L$3,0)</f>
        <v>0</v>
      </c>
      <c r="N11" s="56">
        <f>IF('Mapping Template'!$J128=1,N$3,0)</f>
        <v>0</v>
      </c>
      <c r="P11" s="56">
        <f>IF('Mapping Template'!$J143=1,P$3,0)</f>
        <v>0</v>
      </c>
      <c r="R11" s="56">
        <f>IF('Mapping Template'!$J154=1,R$3,0)</f>
        <v>0</v>
      </c>
    </row>
    <row r="12" spans="1:21">
      <c r="A12" s="306"/>
      <c r="B12" s="56">
        <f>IF('Mapping Template'!$J12=1,B$3,0)</f>
        <v>0</v>
      </c>
      <c r="D12" s="56">
        <f>IF('Mapping Template'!$J43=1,D$3,0)</f>
        <v>0</v>
      </c>
      <c r="E12" s="56">
        <f>IF('Mapping Template'!$J66=1,E$3,0)</f>
        <v>0</v>
      </c>
      <c r="J12" s="56">
        <f>IF('Mapping Template'!$J97=1,J$3,0)</f>
        <v>0</v>
      </c>
      <c r="L12" s="56">
        <f>IF('Mapping Template'!$J115=1,L$3,0)</f>
        <v>0</v>
      </c>
      <c r="N12" s="56">
        <f>IF('Mapping Template'!$J129=1,N$3,0)</f>
        <v>0</v>
      </c>
    </row>
    <row r="13" spans="1:21">
      <c r="A13" s="306"/>
      <c r="B13" s="56">
        <f>IF('Mapping Template'!$J13=1,B$3,0)</f>
        <v>0</v>
      </c>
      <c r="D13" s="56">
        <f>IF('Mapping Template'!$J44=1,D$3,0)</f>
        <v>0</v>
      </c>
      <c r="E13" s="56">
        <f>IF('Mapping Template'!$J67=1,E$3,0)</f>
        <v>0</v>
      </c>
      <c r="J13" s="56">
        <f>IF('Mapping Template'!$J98=1,J$3,0)</f>
        <v>0</v>
      </c>
    </row>
    <row r="14" spans="1:21">
      <c r="A14" s="306"/>
      <c r="B14" s="56">
        <f>IF('Mapping Template'!$J14=1,B$3,0)</f>
        <v>0</v>
      </c>
      <c r="D14" s="56">
        <f>IF('Mapping Template'!$J45=1,D$3,0)</f>
        <v>0</v>
      </c>
      <c r="E14" s="56">
        <f>IF('Mapping Template'!$J68=1,E$3,0)</f>
        <v>0</v>
      </c>
    </row>
    <row r="15" spans="1:21">
      <c r="A15" s="306"/>
      <c r="B15" s="56">
        <f>IF('Mapping Template'!$J15=1,B$3,0)</f>
        <v>0</v>
      </c>
      <c r="D15" s="56">
        <f>IF('Mapping Template'!$J46=1,D$3,0)</f>
        <v>0</v>
      </c>
    </row>
    <row r="16" spans="1:21">
      <c r="A16" s="306"/>
      <c r="B16" s="56">
        <f>IF('Mapping Template'!$J16=1,B$3,0)</f>
        <v>0</v>
      </c>
      <c r="D16" s="56">
        <f>IF('Mapping Template'!$J47=1,D$3,0)</f>
        <v>0</v>
      </c>
    </row>
    <row r="17" spans="1:4">
      <c r="A17" s="306"/>
      <c r="B17" s="56">
        <f>IF('Mapping Template'!$J17=1,B$3,0)</f>
        <v>0</v>
      </c>
      <c r="D17" s="56">
        <f>IF('Mapping Template'!$J48=1,D$3,0)</f>
        <v>0</v>
      </c>
    </row>
    <row r="18" spans="1:4">
      <c r="A18" s="306"/>
      <c r="B18" s="56">
        <f>IF('Mapping Template'!$J18=1,B$3,0)</f>
        <v>0</v>
      </c>
      <c r="D18" s="56">
        <f>IF('Mapping Template'!$J49=1,D$3,0)</f>
        <v>0</v>
      </c>
    </row>
    <row r="19" spans="1:4">
      <c r="A19" s="306"/>
      <c r="B19" s="56">
        <f>IF('Mapping Template'!$J19=1,B$3,0)</f>
        <v>0</v>
      </c>
      <c r="D19" s="56">
        <f>IF('Mapping Template'!$J50=1,D$3,0)</f>
        <v>0</v>
      </c>
    </row>
    <row r="20" spans="1:4">
      <c r="A20" s="306"/>
      <c r="B20" s="56">
        <f>IF('Mapping Template'!$J20=1,B$3,0)</f>
        <v>0</v>
      </c>
      <c r="D20" s="56">
        <f>IF('Mapping Template'!$J51=1,D$3,0)</f>
        <v>0</v>
      </c>
    </row>
    <row r="21" spans="1:4">
      <c r="A21" s="306"/>
      <c r="B21" s="56">
        <f>IF('Mapping Template'!$J21=1,B$3,0)</f>
        <v>0</v>
      </c>
      <c r="D21" s="56">
        <f>IF('Mapping Template'!$J52=1,D$3,0)</f>
        <v>0</v>
      </c>
    </row>
    <row r="22" spans="1:4">
      <c r="A22" s="306"/>
      <c r="B22" s="56">
        <f>IF('Mapping Template'!$J22=1,B$3,0)</f>
        <v>0</v>
      </c>
      <c r="D22" s="56">
        <f>IF('Mapping Template'!$J53=1,D$3,0)</f>
        <v>0</v>
      </c>
    </row>
    <row r="23" spans="1:4">
      <c r="A23" s="306"/>
      <c r="B23" s="56">
        <f>IF('Mapping Template'!$J23=1,B$3,0)</f>
        <v>0</v>
      </c>
      <c r="D23" s="56">
        <f>IF('Mapping Template'!$J54=1,D$3,0)</f>
        <v>0</v>
      </c>
    </row>
    <row r="24" spans="1:4">
      <c r="A24" s="306"/>
      <c r="B24" s="56">
        <f>IF('Mapping Template'!$J24=1,B$3,0)</f>
        <v>0</v>
      </c>
      <c r="D24" s="56">
        <f>IF('Mapping Template'!$J55=1,D$3,0)</f>
        <v>0</v>
      </c>
    </row>
    <row r="25" spans="1:4">
      <c r="A25" s="306"/>
      <c r="B25" s="56">
        <f>IF('Mapping Template'!$J25=1,B$3,0)</f>
        <v>0</v>
      </c>
      <c r="D25" s="56">
        <f>IF('Mapping Template'!$J56=1,D$3,0)</f>
        <v>0</v>
      </c>
    </row>
    <row r="26" spans="1:4">
      <c r="B26" s="56">
        <f>IF('Mapping Template'!$J26=1,B$3,0)</f>
        <v>0</v>
      </c>
      <c r="D26" s="56">
        <f>IF('Mapping Template'!$J57=1,D$3,0)</f>
        <v>0</v>
      </c>
    </row>
    <row r="27" spans="1:4">
      <c r="B27" s="56">
        <f>IF('Mapping Template'!$J27=1,B$3,0)</f>
        <v>0</v>
      </c>
    </row>
    <row r="33" s="56" customFormat="1"/>
    <row r="34" s="56" customFormat="1"/>
    <row r="35" s="56" customFormat="1"/>
    <row r="36" s="56" customFormat="1"/>
    <row r="37" s="56" customFormat="1"/>
    <row r="38" s="56" customFormat="1"/>
    <row r="39" s="56" customFormat="1"/>
    <row r="40" s="56" customFormat="1"/>
    <row r="41" s="56" customFormat="1"/>
    <row r="42" s="56" customFormat="1"/>
    <row r="43" s="56" customFormat="1"/>
    <row r="44" s="56" customFormat="1"/>
    <row r="45" s="56" customFormat="1"/>
    <row r="46" s="56" customFormat="1"/>
    <row r="47" s="56" customFormat="1"/>
    <row r="48" s="56" customFormat="1"/>
    <row r="49" s="56" customFormat="1"/>
    <row r="50" s="56" customFormat="1"/>
    <row r="51" s="56" customFormat="1"/>
    <row r="52" s="56" customFormat="1"/>
    <row r="53" s="56" customFormat="1"/>
    <row r="54" s="56" customFormat="1"/>
    <row r="55" s="56" customFormat="1"/>
    <row r="56" s="56" customFormat="1"/>
    <row r="57" s="56" customFormat="1"/>
    <row r="58" s="56" customFormat="1"/>
    <row r="59" s="56" customFormat="1"/>
    <row r="60" s="56" customFormat="1"/>
    <row r="61" s="56" customFormat="1"/>
    <row r="62" s="56" customFormat="1"/>
    <row r="63" s="56" customFormat="1"/>
    <row r="64" s="56" customFormat="1"/>
    <row r="65" s="56" customFormat="1"/>
    <row r="66" s="56" customFormat="1"/>
    <row r="67" s="56" customFormat="1"/>
    <row r="68" s="56" customFormat="1"/>
    <row r="69" s="56" customFormat="1"/>
    <row r="70" s="56" customFormat="1"/>
    <row r="71" s="56" customFormat="1"/>
    <row r="72" s="56" customFormat="1"/>
    <row r="73" s="56" customFormat="1"/>
  </sheetData>
  <mergeCells count="1">
    <mergeCell ref="A5:A25"/>
  </mergeCells>
  <phoneticPr fontId="5" type="noConversion"/>
  <pageMargins left="0.7" right="0.7" top="0.75" bottom="0.75" header="0.3" footer="0.3"/>
  <pageSetup paperSize="9" orientation="portrait" horizontalDpi="0"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68ACCC5C12735428668C0A4F421A8A4" ma:contentTypeVersion="23" ma:contentTypeDescription="Create a new document." ma:contentTypeScope="" ma:versionID="548e0bedd9c8814533e4015ae26897ac">
  <xsd:schema xmlns:xsd="http://www.w3.org/2001/XMLSchema" xmlns:xs="http://www.w3.org/2001/XMLSchema" xmlns:p="http://schemas.microsoft.com/office/2006/metadata/properties" xmlns:ns2="2717a2cc-f512-4d49-8f27-545b42fa0c9a" xmlns:ns3="c1745aab-47d5-421a-999d-4b79c06ba2f6" targetNamespace="http://schemas.microsoft.com/office/2006/metadata/properties" ma:root="true" ma:fieldsID="b04f60d391bd087fa6da6dd5e7140072" ns2:_="" ns3:_="">
    <xsd:import namespace="2717a2cc-f512-4d49-8f27-545b42fa0c9a"/>
    <xsd:import namespace="c1745aab-47d5-421a-999d-4b79c06ba2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717a2cc-f512-4d49-8f27-545b42fa0c9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2537b0d9-0695-4785-b339-d0789b8fd7f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_Flow_SignoffStatus" ma:index="25" nillable="true" ma:displayName="Sign-off status" ma:internalName="Sign_x002d_off_x0020_status">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1745aab-47d5-421a-999d-4b79c06ba2f6"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1537d01c-706d-4d61-b5b0-24050e8d5561}" ma:internalName="TaxCatchAll" ma:showField="CatchAllData" ma:web="c1745aab-47d5-421a-999d-4b79c06ba2f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717a2cc-f512-4d49-8f27-545b42fa0c9a">
      <Terms xmlns="http://schemas.microsoft.com/office/infopath/2007/PartnerControls"/>
    </lcf76f155ced4ddcb4097134ff3c332f>
    <TaxCatchAll xmlns="c1745aab-47d5-421a-999d-4b79c06ba2f6" xsi:nil="true"/>
    <_Flow_SignoffStatus xmlns="2717a2cc-f512-4d49-8f27-545b42fa0c9a" xsi:nil="true"/>
  </documentManagement>
</p:properties>
</file>

<file path=customXml/itemProps1.xml><?xml version="1.0" encoding="utf-8"?>
<ds:datastoreItem xmlns:ds="http://schemas.openxmlformats.org/officeDocument/2006/customXml" ds:itemID="{87D1E921-E607-434B-A88A-2F89389D5031}"/>
</file>

<file path=customXml/itemProps2.xml><?xml version="1.0" encoding="utf-8"?>
<ds:datastoreItem xmlns:ds="http://schemas.openxmlformats.org/officeDocument/2006/customXml" ds:itemID="{3D077C54-958A-4FFD-80FC-2474B3853E51}"/>
</file>

<file path=customXml/itemProps3.xml><?xml version="1.0" encoding="utf-8"?>
<ds:datastoreItem xmlns:ds="http://schemas.openxmlformats.org/officeDocument/2006/customXml" ds:itemID="{2BC3B7C8-B04C-4AF7-8DFF-FCDDF33B483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Sophie Bray</dc:creator>
  <cp:keywords/>
  <dc:description/>
  <cp:lastModifiedBy>Aidan Riley</cp:lastModifiedBy>
  <cp:revision/>
  <dcterms:created xsi:type="dcterms:W3CDTF">2021-10-27T10:45:58Z</dcterms:created>
  <dcterms:modified xsi:type="dcterms:W3CDTF">2026-01-09T10:37:23Z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0x010100268ACCC5C12735428668C0A4F421A8A4</vt:lpwstr>
  </property>
  <property fmtid="{D5CDD505-2E9C-101B-9397-08002B2CF9AE}" pid="3" name="MediaServiceImageTags">
    <vt:lpwstr/>
  </property>
</Properties>
</file>