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mspa.sharepoint.com/sites/CIMSPAEducation/Shared Documents/5. Endorsements/Mapping Documents/New Mapping Docs/Occupations/"/>
    </mc:Choice>
  </mc:AlternateContent>
  <xr:revisionPtr revIDLastSave="67" documentId="8_{06A299A0-992E-48F8-AB69-86D1E6D9655D}" xr6:coauthVersionLast="47" xr6:coauthVersionMax="47" xr10:uidLastSave="{7B3972F8-8510-4D5A-812E-B64560122690}"/>
  <bookViews>
    <workbookView xWindow="22932" yWindow="-108" windowWidth="23256" windowHeight="12456" tabRatio="676" firstSheet="2" activeTab="2" xr2:uid="{A28DFB68-0578-4E97-9E84-47FD3943123C}"/>
  </bookViews>
  <sheets>
    <sheet name="Guidance" sheetId="15" r:id="rId1"/>
    <sheet name="Sheet1" sheetId="16" r:id="rId2"/>
    <sheet name="Mapping Template" sheetId="2" r:id="rId3"/>
    <sheet name="Mapping results" sheetId="5" state="hidden" r:id="rId4"/>
    <sheet name="Feedback" sheetId="3" state="hidden" r:id="rId5"/>
    <sheet name="Workings out" sheetId="4" state="hidden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0" i="2" l="1"/>
  <c r="K30" i="2"/>
  <c r="K88" i="2" a="1"/>
  <c r="K88" i="2" s="1"/>
  <c r="K73" i="2" a="1"/>
  <c r="K73" i="2" s="1"/>
  <c r="K50" i="2" a="1"/>
  <c r="K50" i="2" s="1"/>
  <c r="K10" i="2" a="1"/>
  <c r="K10" i="2" s="1"/>
  <c r="K5" i="2" a="1"/>
  <c r="K5" i="2" s="1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5" i="4"/>
  <c r="C41" i="4"/>
  <c r="C42" i="4"/>
  <c r="C43" i="4"/>
  <c r="C44" i="4"/>
  <c r="C45" i="4"/>
  <c r="C46" i="4"/>
  <c r="C47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5" i="4"/>
  <c r="B26" i="4"/>
  <c r="B27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5" i="4"/>
  <c r="E5" i="5"/>
  <c r="D5" i="5"/>
  <c r="F4" i="5"/>
  <c r="F3" i="5"/>
  <c r="F2" i="5"/>
  <c r="L73" i="2" l="1"/>
  <c r="L5" i="2"/>
  <c r="L30" i="2"/>
  <c r="G3" i="5" s="1"/>
  <c r="H3" i="5" a="1"/>
  <c r="H3" i="5" s="1"/>
  <c r="H2" i="5"/>
  <c r="H4" i="5"/>
  <c r="H5" i="5" l="1"/>
  <c r="I3" i="5"/>
  <c r="G4" i="5"/>
  <c r="I4" i="5" s="1"/>
  <c r="G2" i="5"/>
  <c r="I2" i="5" l="1"/>
  <c r="I5" i="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<sst xmlns="http://schemas.openxmlformats.org/spreadsheetml/2006/main" count="192" uniqueCount="182">
  <si>
    <t>Coach Developer Mapping Template</t>
  </si>
  <si>
    <t>Edition: V2.1</t>
  </si>
  <si>
    <t>Publication date: 13th December 2024</t>
  </si>
  <si>
    <t>Mapping Guidance - you are here!</t>
  </si>
  <si>
    <t>Mapping template to reference and evidence where the professional standard is being met by the course/ participant/ qualification</t>
  </si>
  <si>
    <t>N.B. Examples (e.g.) are given within the LDRs to provide an overview of the knowledge and skills most relevant to the role. It is not mandatory to assess learners against 100% of the examples provided, however, sufficient coverage to ensure occupational competence on achievement must be ensured. This will be reviewed as part of the CIMSPA endorsement process. </t>
  </si>
  <si>
    <t xml:space="preserve">For non-regulated qualifications (CPD), where an Education Partner does not meet the full CIMSPA professional standard, it is important to note, that the Education Partner must meet a full Knowledge or Skill LDR. For example, all three sections within K1.1 would need to evidenced for that LDR to partially map to the professional standard. </t>
  </si>
  <si>
    <r>
      <rPr>
        <sz val="12"/>
        <color theme="4" tint="-0.499984740745262"/>
        <rFont val="Poppins"/>
        <family val="3"/>
      </rPr>
      <t>For further information around product development guidance, please refer to the professional standard within the professional standard library;</t>
    </r>
    <r>
      <rPr>
        <u/>
        <sz val="12"/>
        <color theme="10"/>
        <rFont val="Poppins"/>
        <family val="3"/>
      </rPr>
      <t xml:space="preserve"> https://www.cimspa.co.uk/education-training/professional-standards/professional-standards-library/ </t>
    </r>
  </si>
  <si>
    <r>
      <rPr>
        <sz val="12"/>
        <color rgb="FF002060"/>
        <rFont val="Poppins"/>
        <family val="3"/>
      </rPr>
      <t>Alternatively, please view our CIMPSA Partner Endorsement Guide;</t>
    </r>
    <r>
      <rPr>
        <u/>
        <sz val="12"/>
        <color theme="10"/>
        <rFont val="Poppins"/>
        <family val="3"/>
      </rPr>
      <t xml:space="preserve">https://cimspa.co.uk/education-training/endorsement/ </t>
    </r>
  </si>
  <si>
    <t xml:space="preserve">Revision History </t>
  </si>
  <si>
    <t>Version</t>
  </si>
  <si>
    <t xml:space="preserve">Name &amp; Role </t>
  </si>
  <si>
    <t>Signature &amp; Date</t>
  </si>
  <si>
    <t>Reason for Change</t>
  </si>
  <si>
    <t>c</t>
  </si>
  <si>
    <t>V2.1</t>
  </si>
  <si>
    <t>Aidan Riley Education Officer</t>
  </si>
  <si>
    <t>AR 12/12/24</t>
  </si>
  <si>
    <t xml:space="preserve">Update to general formatting &amp; implementation of conditional formating to streamline moderator feedback. </t>
  </si>
  <si>
    <r>
      <rPr>
        <b/>
        <sz val="11"/>
        <color rgb="FFA5DAEC"/>
        <rFont val="Poppins"/>
        <family val="3"/>
      </rPr>
      <t xml:space="preserve">                                 E </t>
    </r>
    <r>
      <rPr>
        <sz val="11"/>
        <color rgb="FF12326E"/>
        <rFont val="Poppins"/>
        <family val="3"/>
      </rPr>
      <t xml:space="preserve">endorsements@cimspa.co.uk   </t>
    </r>
    <r>
      <rPr>
        <b/>
        <sz val="11"/>
        <color rgb="FFA5DAEC"/>
        <rFont val="Poppins"/>
        <family val="3"/>
      </rPr>
      <t xml:space="preserve">T </t>
    </r>
    <r>
      <rPr>
        <sz val="11"/>
        <color rgb="FF12326E"/>
        <rFont val="Poppins"/>
        <family val="3"/>
      </rPr>
      <t xml:space="preserve">03438 360200   </t>
    </r>
    <r>
      <rPr>
        <b/>
        <sz val="11"/>
        <color rgb="FFA5DAEC"/>
        <rFont val="Poppins"/>
        <family val="3"/>
      </rPr>
      <t>W</t>
    </r>
    <r>
      <rPr>
        <sz val="11"/>
        <color rgb="FF12326E"/>
        <rFont val="Poppins"/>
        <family val="3"/>
      </rPr>
      <t xml:space="preserve"> www.cimspa.co.uk                  </t>
    </r>
  </si>
  <si>
    <t xml:space="preserve">Chartered Institute for the Management of Sport and Physical Activity,  </t>
  </si>
  <si>
    <t>SportPark Loughborough University, 3 Oakwood Drive, Loughborough, Leicestershire LE11 3QF</t>
  </si>
  <si>
    <t>Incorporated by Royal Charter      Charity Registration No. 1144545</t>
  </si>
  <si>
    <r>
      <t xml:space="preserve">Education Product Title: </t>
    </r>
    <r>
      <rPr>
        <b/>
        <sz val="11"/>
        <color theme="5"/>
        <rFont val="Poppins"/>
        <family val="3"/>
      </rPr>
      <t>INSERT HERE</t>
    </r>
  </si>
  <si>
    <t>Professional Standard: Coach Developer</t>
  </si>
  <si>
    <t>Partner Mapping Section</t>
  </si>
  <si>
    <t>Moderator Feedback Section</t>
  </si>
  <si>
    <t>IV Feedback Section</t>
  </si>
  <si>
    <t>Topic</t>
  </si>
  <si>
    <t xml:space="preserve">Competency </t>
  </si>
  <si>
    <t>Learning Outcome(s)</t>
  </si>
  <si>
    <t>Evidence (sign post to SOW / course specification / supporting documents)</t>
  </si>
  <si>
    <t>Assessment Method</t>
  </si>
  <si>
    <t>Further Comments (expand on evidence within column E)</t>
  </si>
  <si>
    <r>
      <t>Response to Moderator Feedback Section (secon</t>
    </r>
    <r>
      <rPr>
        <b/>
        <sz val="11"/>
        <color theme="4" tint="-0.499984740745262"/>
        <rFont val="Poppins"/>
        <family val="3"/>
      </rPr>
      <t>d review evidence - if applicable</t>
    </r>
    <r>
      <rPr>
        <b/>
        <sz val="11"/>
        <color rgb="FF12326E"/>
        <rFont val="Poppins"/>
        <family val="3"/>
      </rPr>
      <t>)</t>
    </r>
  </si>
  <si>
    <t>Score</t>
  </si>
  <si>
    <t>Mapping to point</t>
  </si>
  <si>
    <t xml:space="preserve">% mapped to section </t>
  </si>
  <si>
    <t xml:space="preserve">Moderator comments  </t>
  </si>
  <si>
    <t>General Feedback (first review)</t>
  </si>
  <si>
    <t>General Feedback (second review - if applicable)</t>
  </si>
  <si>
    <t>IV Comments</t>
  </si>
  <si>
    <t>Ref </t>
  </si>
  <si>
    <t>Knowledge and understanding (K&amp;U):</t>
  </si>
  <si>
    <t>A Coach Developer must:</t>
  </si>
  <si>
    <t>K1.1</t>
  </si>
  <si>
    <t>Who are you developing</t>
  </si>
  <si>
    <t>Theories and concepts to understand coaches’ needs and wants. The coach developer has applied knowledge of:</t>
  </si>
  <si>
    <t>·     bio-psycho-social theories and concepts of human growth and motivation[1];</t>
  </si>
  <si>
    <t>·     personal development plans and needs analysis strategies;</t>
  </si>
  <si>
    <t>·     sport pathway structures; key roles, processes and stakeholders;</t>
  </si>
  <si>
    <t>·     theories and concepts regarding the influence of political, social, organisational, and cultural norms on practices, relationships and decision-making.</t>
  </si>
  <si>
    <t>K1.2</t>
  </si>
  <si>
    <t>How are you supporting learning</t>
  </si>
  <si>
    <r>
      <t>Using theories and concepts to create meaningful learning and development experiences.</t>
    </r>
    <r>
      <rPr>
        <b/>
        <i/>
        <sz val="11"/>
        <color rgb="FF12326E"/>
        <rFont val="Poppins"/>
        <family val="3"/>
      </rPr>
      <t xml:space="preserve"> </t>
    </r>
    <r>
      <rPr>
        <b/>
        <sz val="11"/>
        <color rgb="FF12326E"/>
        <rFont val="Poppins"/>
        <family val="3"/>
      </rPr>
      <t>The coach developer has applied knowledge of:</t>
    </r>
  </si>
  <si>
    <t>·     theories and concepts relating to how adults learn and develop knowledge, skills, and practices;</t>
  </si>
  <si>
    <t>·     theories, concepts and ideas relating to coach development practice;</t>
  </si>
  <si>
    <t>·     behavioural strategies for building effective relationships;</t>
  </si>
  <si>
    <t>·     inclusive practices which reflect principles of equality and diversity;</t>
  </si>
  <si>
    <t>·     working with individuals and groups;</t>
  </si>
  <si>
    <t>·     the potential impacts of change on coaches and others;</t>
  </si>
  <si>
    <t>·     theories, concepts and ideas regarding contextually effective communication – listening, questioning, negotiating – to support learning and development;</t>
  </si>
  <si>
    <t>·     collecting and using data to stimulate learning through feedback, practice, and reflection, including dialogue transcripts, notation, video and audio materials.</t>
  </si>
  <si>
    <t>K1.3</t>
  </si>
  <si>
    <t xml:space="preserve">What are you working with them on </t>
  </si>
  <si>
    <t>Using theories and concepts to understand the athlete and coach curricula. The coach developer has applied knowledge of:</t>
  </si>
  <si>
    <t>·     sport and system strategy;</t>
  </si>
  <si>
    <t>·     using concepts, ideas, and frameworks to support coaches’ goal formation;</t>
  </si>
  <si>
    <t>·     training and preparation principles and how these impact on training and competition scheduling;</t>
  </si>
  <si>
    <t>·     contracting effectively;</t>
  </si>
  <si>
    <t>·     behavioural, cognitive, psychological, and social perspectives on the practice of coaching;</t>
  </si>
  <si>
    <t>·     the professional expectations and responsibilities of being a coach developer, including duty of care, understanding of role boundaries and scope of practice, and appropriate representation of skills and knowledge;</t>
  </si>
  <si>
    <t>·     theories, concepts, ideas, frameworks, and models with which to explore:</t>
  </si>
  <si>
    <t>·     curriculum relating to the athlete, including: ­                                                                                                                       -   athletes’ needs and wants;
­   sport, activity, and performance models;
­   strategies for supporting learning on and off the ‘field of play’;
­   pedagogies;
­   motor and skill acquisition in sport;</t>
  </si>
  <si>
    <t>·     curriculum relating to the coach, including: ­                                                                                                                           - integration of learning and development experiences into work environments, and with existing and future learning and development experiences;
­   developmental needs and wants as they relate to a coach’s role;
­   a coach’s roles, responsibilities, and aspirations;
­   working with, managing, and influencing others.</t>
  </si>
  <si>
    <t>Ref</t>
  </si>
  <si>
    <t>Skills: </t>
  </si>
  <si>
    <t>A Coach Developer must be able to:</t>
  </si>
  <si>
    <t xml:space="preserve">S1.1 </t>
  </si>
  <si>
    <t>Who and how?</t>
  </si>
  <si>
    <t>Combining an understanding of coaches’ needs and wants with an understanding of meaningful learning and development experiences for:</t>
  </si>
  <si>
    <t>Planning and initiating coach learning and development;</t>
  </si>
  <si>
    <t>·     using bio-psycho-social theories, concepts, ideas, frameworks, and models as thinking tools to evaluate a coach’s behaviour;</t>
  </si>
  <si>
    <t>·     gathering information about a coach’s working environments;</t>
  </si>
  <si>
    <t>·     planning and scaffolding learning opportunities to support a coach’s understanding;</t>
  </si>
  <si>
    <t>·     selecting appropriate behavioural strategies in order to build effective relationships;</t>
  </si>
  <si>
    <t>·     planning to engage identified stakeholders in support of an intervention.</t>
  </si>
  <si>
    <t>Supporting and sustaining coach learning and development:</t>
  </si>
  <si>
    <t>·     considering and prioritising athlete/participant, coach and personal wellbeing;</t>
  </si>
  <si>
    <t>·     establishing and maintaining purposeful, inclusive, and support-oriented relationships;</t>
  </si>
  <si>
    <t>·     making judgement about a coach’s capacity and tolerance for the degree, pace, and complexity of change;</t>
  </si>
  <si>
    <t>·     introducing ideas and using thinking tools relevant to the current experience and understanding of the coach;</t>
  </si>
  <si>
    <t>·     generating meaningful feedback in support of learning goals;</t>
  </si>
  <si>
    <t>·     working with others in the coach’s environment to inform and support learning and behaviour change;</t>
  </si>
  <si>
    <t>·     help coaches to identify and develop support networks;</t>
  </si>
  <si>
    <t>·     working with individuals and groups.</t>
  </si>
  <si>
    <t>Evaluating and reviewing coach learning and development:</t>
  </si>
  <si>
    <t>·     creating opportunities for coach reflection and sense-making;</t>
  </si>
  <si>
    <t>·     offering concepts, ideas, and frameworks for review and reflection.</t>
  </si>
  <si>
    <t>S1.2</t>
  </si>
  <si>
    <t>What and how?</t>
  </si>
  <si>
    <t>Combining knowledge of the athlete/participant and coach curricula and an understanding of how to create meaningful learning and development experiences for:</t>
  </si>
  <si>
    <t>·     planning for representative learning interactions which challenge and stretch the coach;</t>
  </si>
  <si>
    <t>·     developing and monitoring appropriate learning environments, tasks and communication strategies to meet learning goals;</t>
  </si>
  <si>
    <t>·     managing the integration of intended learning experiences in the context of the coach’s broader learning and development;</t>
  </si>
  <si>
    <t>·     planning with the coach and sport context in mind.</t>
  </si>
  <si>
    <t>·     supporting and challenging coaches to clarify and critically reflect on their aims and objectives;</t>
  </si>
  <si>
    <t>·     supporting coaches’ reasoning and reflection in order to consolidate or accommodate new ideas and practices;</t>
  </si>
  <si>
    <t>·     developing pedagogical strategies for learning;</t>
  </si>
  <si>
    <t>·     drawing upon theories, concepts, and ideas from coaching science to illustrate effective coaching practice;</t>
  </si>
  <si>
    <t>·     using bio-psycho-social theories and concepts as thinking tools to evaluate practice design and intentions;</t>
  </si>
  <si>
    <t>·     using motor and skill acquisition theories and concepts as thinking tools to evaluate practice design and intentions;</t>
  </si>
  <si>
    <t>·     modifying learning objectives and behavioural strategies to reflect changing contextual factors.</t>
  </si>
  <si>
    <t>·     adapting interventions to the constraints of short-, medium-, and long-term relationships;</t>
  </si>
  <si>
    <t>·     evaluating progress against goals at regular intervals and responding to change;</t>
  </si>
  <si>
    <t>·     generating development goals and objectives with a coach that can be shared with others;</t>
  </si>
  <si>
    <t>·     demonstrating the ability to collect, interpret and utilise field-based data to create and inform learning interactions;</t>
  </si>
  <si>
    <t>·     critically reviewing the appropriateness of learning environments, interactions, and interventions in achieving intended outcomes;</t>
  </si>
  <si>
    <t>·     assessing the integration of intended learning experiences in the context of the coach’s broader learning and development;</t>
  </si>
  <si>
    <t>·     supporting coaches to habitualise effective and personalised reflective practices.</t>
  </si>
  <si>
    <t>S1.3</t>
  </si>
  <si>
    <t>What and who</t>
  </si>
  <si>
    <t>Combining knowledge of the athlete/participant and coach curricula with an understanding of coaches’ needs and wants for:</t>
  </si>
  <si>
    <t>·       gathering information about the prior knowledge and biography of the coach;</t>
  </si>
  <si>
    <t>·       establishing the coach’s goals, intentions and sport, activity or performance model;</t>
  </si>
  <si>
    <t>·       using psycho-social theories and concepts as thinking tools to understand coaches’ wants and needs.</t>
  </si>
  <si>
    <t>·       managing the integration of learning experiences in the context of coaches’ work;</t>
  </si>
  <si>
    <t>·       assisting coaches in negotiating the tensions between differing perspectives and conflicting ideas about coaching practice;</t>
  </si>
  <si>
    <t>·       support coaches to recognise, use, and generate feedback;</t>
  </si>
  <si>
    <t>·       where appropriate, influencing and managing stakeholders to provide coherent support to a coach;</t>
  </si>
  <si>
    <t>·       recognising boundaries, constraints and limits to practice and intervention.</t>
  </si>
  <si>
    <t>·     using evaluative strategies to assess progress towards learning goals;</t>
  </si>
  <si>
    <t>·     evaluating the appropriateness of learning goals and modifying strategies as required;</t>
  </si>
  <si>
    <t>·     recognising and responding to the impact of expectations and strategic pressures on coach behaviours and practices.</t>
  </si>
  <si>
    <t xml:space="preserve">S1.4 </t>
  </si>
  <si>
    <t>The effective practitioner</t>
  </si>
  <si>
    <t>Developing and maintaining effective practices and becoming a skilled coach developer by:</t>
  </si>
  <si>
    <t>·       seeking support from others to gain alternative views and enable critical reflection on practices and interventions;</t>
  </si>
  <si>
    <t>·       identifying and developing support networks;</t>
  </si>
  <si>
    <t>·       generating personal development goals and objectives which can be shared with others;</t>
  </si>
  <si>
    <t>·       drawing on theories and concepts of coach development expertise to evaluate own practice;</t>
  </si>
  <si>
    <t>·       understanding the role of the coach developer and its relationship to other practitioners, such as tutors, assessors, mentors and executive coaches;</t>
  </si>
  <si>
    <t>·       establishing — and working within — professional boundaries (protocols, legal, ethical and professional standards);</t>
  </si>
  <si>
    <t>·       demonstrating diligence with regard to the scope of coach development practice;</t>
  </si>
  <si>
    <t>·       ensuring data is collected, stored, and handled in line with relevant laws, and recognising and working under an expectation of confidentiality;</t>
  </si>
  <si>
    <t>·       portfolio management.</t>
  </si>
  <si>
    <t>Sections</t>
  </si>
  <si>
    <t>Specifications</t>
  </si>
  <si>
    <t>%worth of each section</t>
  </si>
  <si>
    <t>Total % covered of area</t>
  </si>
  <si>
    <t>Section % of total standard</t>
  </si>
  <si>
    <t>% covered of entire standard</t>
  </si>
  <si>
    <t>Knowledge</t>
  </si>
  <si>
    <t>Skills</t>
  </si>
  <si>
    <t>Totals</t>
  </si>
  <si>
    <t>Standardised feedback comments</t>
  </si>
  <si>
    <t>Assessment methods</t>
  </si>
  <si>
    <t>Comprehensive evidence</t>
  </si>
  <si>
    <t>Multiple</t>
  </si>
  <si>
    <t>Sufficient evidence</t>
  </si>
  <si>
    <t>Case study</t>
  </si>
  <si>
    <t>Further evidence required</t>
  </si>
  <si>
    <t>Dissertation</t>
  </si>
  <si>
    <t>Exam</t>
  </si>
  <si>
    <t>Written test</t>
  </si>
  <si>
    <t>Listening test</t>
  </si>
  <si>
    <t>Oral test</t>
  </si>
  <si>
    <t>Performance/ practical</t>
  </si>
  <si>
    <t>Portfolio</t>
  </si>
  <si>
    <t>Professional discussion</t>
  </si>
  <si>
    <t>Project</t>
  </si>
  <si>
    <t>Simulation</t>
  </si>
  <si>
    <t>Online test</t>
  </si>
  <si>
    <t>Attendence only</t>
  </si>
  <si>
    <t>Assignment</t>
  </si>
  <si>
    <t>Other</t>
  </si>
  <si>
    <t>Calculating the totally percentage of knowledge/ skill covered in each section</t>
  </si>
  <si>
    <t>K1</t>
  </si>
  <si>
    <t>S1</t>
  </si>
  <si>
    <t>K2</t>
  </si>
  <si>
    <t>% value</t>
  </si>
  <si>
    <t>#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</si>
</sst>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5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9"/>
      <color theme="1"/>
      <name val="Poppins"/>
      <family val="3"/>
    </font>
    <font>
      <sz val="9"/>
      <color theme="3"/>
      <name val="Poppins"/>
      <family val="3"/>
    </font>
    <font>
      <b/>
      <sz val="9"/>
      <color theme="3"/>
      <name val="Poppins"/>
      <family val="3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2060"/>
      <name val="Poppins"/>
      <family val="3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12326E"/>
      <name val="Calibri"/>
      <family val="2"/>
      <scheme val="minor"/>
    </font>
    <font>
      <b/>
      <sz val="26"/>
      <color rgb="FF12326E"/>
      <name val="Poppins"/>
      <family val="3"/>
    </font>
    <font>
      <sz val="14"/>
      <color rgb="FF12326E"/>
      <name val="Poppins"/>
      <family val="3"/>
    </font>
    <font>
      <b/>
      <sz val="20"/>
      <color rgb="FF12326E"/>
      <name val="Poppins"/>
      <family val="3"/>
    </font>
    <font>
      <sz val="12"/>
      <color theme="4" tint="-0.499984740745262"/>
      <name val="Poppins"/>
      <family val="3"/>
    </font>
    <font>
      <u/>
      <sz val="12"/>
      <color theme="10"/>
      <name val="Poppins"/>
      <family val="3"/>
    </font>
    <font>
      <b/>
      <sz val="20"/>
      <color rgb="FF002060"/>
      <name val="Poppins"/>
      <family val="3"/>
    </font>
    <font>
      <sz val="14"/>
      <color rgb="FF002060"/>
      <name val="Poppins"/>
      <family val="3"/>
    </font>
    <font>
      <sz val="12"/>
      <color rgb="FF002060"/>
      <name val="Poppins"/>
      <family val="3"/>
    </font>
    <font>
      <sz val="11"/>
      <color rgb="FF12326E"/>
      <name val="Poppins"/>
      <family val="3"/>
    </font>
    <font>
      <b/>
      <sz val="11"/>
      <color rgb="FFA5DAEC"/>
      <name val="Poppins"/>
      <family val="3"/>
    </font>
    <font>
      <sz val="10"/>
      <color rgb="FF12326E"/>
      <name val="Poppins"/>
      <family val="3"/>
    </font>
    <font>
      <u/>
      <sz val="10"/>
      <color theme="10"/>
      <name val="Poppins"/>
      <family val="3"/>
    </font>
    <font>
      <sz val="8"/>
      <color rgb="FF12326E"/>
      <name val="Poppins"/>
      <family val="3"/>
    </font>
    <font>
      <b/>
      <sz val="11"/>
      <color rgb="FF12326E"/>
      <name val="Poppins"/>
      <family val="3"/>
    </font>
    <font>
      <b/>
      <sz val="11"/>
      <color theme="4" tint="-0.499984740745262"/>
      <name val="Poppins"/>
      <family val="3"/>
    </font>
    <font>
      <b/>
      <sz val="11"/>
      <color rgb="FF002060"/>
      <name val="Poppins"/>
      <family val="3"/>
    </font>
    <font>
      <sz val="11"/>
      <color theme="1"/>
      <name val="Poppins"/>
      <family val="3"/>
    </font>
    <font>
      <b/>
      <sz val="11"/>
      <color rgb="FFF089B1"/>
      <name val="Poppins"/>
      <family val="3"/>
    </font>
    <font>
      <b/>
      <sz val="9"/>
      <color theme="4" tint="-0.499984740745262"/>
      <name val="Poppins"/>
      <family val="3"/>
    </font>
    <font>
      <b/>
      <i/>
      <sz val="11"/>
      <color rgb="FF12326E"/>
      <name val="Poppins"/>
      <family val="3"/>
    </font>
    <font>
      <b/>
      <sz val="11"/>
      <color theme="5"/>
      <name val="Poppins"/>
      <family val="3"/>
    </font>
    <font>
      <b/>
      <sz val="11"/>
      <color rgb="FF12326E"/>
      <name val="Calibri"/>
      <family val="2"/>
      <scheme val="minor"/>
    </font>
    <font>
      <sz val="9"/>
      <color rgb="FF002060"/>
      <name val="Poppins"/>
      <family val="3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DAEC"/>
        <bgColor indexed="64"/>
      </patternFill>
    </fill>
    <fill>
      <patternFill patternType="solid">
        <fgColor rgb="FFF089B1"/>
        <bgColor indexed="64"/>
      </patternFill>
    </fill>
    <fill>
      <patternFill patternType="solid">
        <fgColor rgb="FF6AB651"/>
        <bgColor indexed="64"/>
      </patternFill>
    </fill>
    <fill>
      <patternFill patternType="solid">
        <fgColor rgb="FF12326E"/>
        <bgColor indexed="64"/>
      </patternFill>
    </fill>
  </fills>
  <borders count="107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/>
      <diagonal/>
    </border>
    <border>
      <left style="medium">
        <color rgb="FF12326E"/>
      </left>
      <right style="medium">
        <color rgb="FF12326E"/>
      </right>
      <top/>
      <bottom/>
      <diagonal/>
    </border>
    <border>
      <left style="medium">
        <color rgb="FF12326E"/>
      </left>
      <right style="medium">
        <color rgb="FF12326E"/>
      </right>
      <top/>
      <bottom style="medium">
        <color rgb="FF12326E"/>
      </bottom>
      <diagonal/>
    </border>
    <border>
      <left/>
      <right/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/>
      <diagonal/>
    </border>
    <border>
      <left/>
      <right/>
      <top/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/>
      <top/>
      <bottom/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/>
      <diagonal/>
    </border>
    <border>
      <left/>
      <right style="medium">
        <color rgb="FF12326E"/>
      </right>
      <top/>
      <bottom/>
      <diagonal/>
    </border>
    <border>
      <left style="thin">
        <color theme="0"/>
      </left>
      <right/>
      <top/>
      <bottom/>
      <diagonal/>
    </border>
    <border>
      <left style="medium">
        <color rgb="FFF089B1"/>
      </left>
      <right/>
      <top style="medium">
        <color rgb="FFF089B1"/>
      </top>
      <bottom/>
      <diagonal/>
    </border>
    <border>
      <left/>
      <right/>
      <top style="medium">
        <color rgb="FFF089B1"/>
      </top>
      <bottom/>
      <diagonal/>
    </border>
    <border>
      <left/>
      <right style="medium">
        <color rgb="FFF089B1"/>
      </right>
      <top style="medium">
        <color rgb="FFF089B1"/>
      </top>
      <bottom/>
      <diagonal/>
    </border>
    <border>
      <left/>
      <right style="medium">
        <color rgb="FFF089B1"/>
      </right>
      <top/>
      <bottom/>
      <diagonal/>
    </border>
    <border>
      <left style="medium">
        <color rgb="FFF089B1"/>
      </left>
      <right/>
      <top/>
      <bottom/>
      <diagonal/>
    </border>
    <border>
      <left style="medium">
        <color rgb="FF12326E"/>
      </left>
      <right/>
      <top/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/>
      <diagonal/>
    </border>
    <border>
      <left style="medium">
        <color rgb="FFF089B1"/>
      </left>
      <right/>
      <top/>
      <bottom style="medium">
        <color rgb="FFF089B1"/>
      </bottom>
      <diagonal/>
    </border>
    <border>
      <left/>
      <right/>
      <top/>
      <bottom style="medium">
        <color rgb="FFF089B1"/>
      </bottom>
      <diagonal/>
    </border>
    <border>
      <left/>
      <right style="medium">
        <color rgb="FFF089B1"/>
      </right>
      <top/>
      <bottom style="medium">
        <color rgb="FFF089B1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/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/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/>
      <right/>
      <top/>
      <bottom style="medium">
        <color rgb="FF002060"/>
      </bottom>
      <diagonal/>
    </border>
    <border>
      <left/>
      <right/>
      <top style="medium">
        <color rgb="FF00206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rgb="FFF089B1"/>
      </left>
      <right style="medium">
        <color rgb="FFF089B1"/>
      </right>
      <top style="medium">
        <color rgb="FFF089B1"/>
      </top>
      <bottom style="thin">
        <color theme="0" tint="-0.1499984740745262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medium">
        <color rgb="FFF089B1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rgb="FF002060"/>
      </right>
      <top/>
      <bottom style="medium">
        <color theme="4" tint="-0.499984740745262"/>
      </bottom>
      <diagonal/>
    </border>
    <border>
      <left style="medium">
        <color rgb="FF002060"/>
      </left>
      <right/>
      <top style="medium">
        <color theme="4" tint="-0.499984740745262"/>
      </top>
      <bottom style="medium">
        <color rgb="FF002060"/>
      </bottom>
      <diagonal/>
    </border>
    <border>
      <left/>
      <right/>
      <top style="medium">
        <color theme="4" tint="-0.499984740745262"/>
      </top>
      <bottom style="medium">
        <color rgb="FF002060"/>
      </bottom>
      <diagonal/>
    </border>
    <border>
      <left/>
      <right style="medium">
        <color rgb="FF002060"/>
      </right>
      <top style="medium">
        <color theme="4" tint="-0.499984740745262"/>
      </top>
      <bottom style="medium">
        <color rgb="FF002060"/>
      </bottom>
      <diagonal/>
    </border>
    <border>
      <left style="medium">
        <color rgb="FF002060"/>
      </left>
      <right/>
      <top/>
      <bottom style="medium">
        <color theme="4" tint="-0.499984740745262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rgb="FF002060"/>
      </bottom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/>
      <bottom/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/>
      <diagonal/>
    </border>
    <border>
      <left style="medium">
        <color rgb="FF12326E"/>
      </left>
      <right style="medium">
        <color rgb="FF002060"/>
      </right>
      <top/>
      <bottom style="medium">
        <color rgb="FF12326E"/>
      </bottom>
      <diagonal/>
    </border>
    <border>
      <left style="medium">
        <color theme="4" tint="-0.499984740745262"/>
      </left>
      <right style="medium">
        <color rgb="FF002060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rgb="FF002060"/>
      </left>
      <right style="medium">
        <color rgb="FF12326E"/>
      </right>
      <top/>
      <bottom/>
      <diagonal/>
    </border>
    <border>
      <left style="medium">
        <color rgb="FF002060"/>
      </left>
      <right style="thin">
        <color theme="4" tint="-0.499984740745262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otted">
        <color theme="0" tint="-0.499984740745262"/>
      </bottom>
      <diagonal/>
    </border>
    <border>
      <left style="medium">
        <color rgb="FF002060"/>
      </left>
      <right style="thin">
        <color theme="4" tint="-0.499984740745262"/>
      </right>
      <top/>
      <bottom/>
      <diagonal/>
    </border>
    <border>
      <left style="medium">
        <color rgb="FF002060"/>
      </left>
      <right style="medium">
        <color rgb="FF002060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002060"/>
      </left>
      <right style="thin">
        <color theme="4" tint="-0.499984740745262"/>
      </right>
      <top/>
      <bottom style="medium">
        <color rgb="FF12326E"/>
      </bottom>
      <diagonal/>
    </border>
    <border>
      <left style="medium">
        <color rgb="FF002060"/>
      </left>
      <right style="medium">
        <color theme="4" tint="-0.499984740745262"/>
      </right>
      <top style="hair">
        <color theme="4" tint="-0.499984740745262"/>
      </top>
      <bottom style="dotted">
        <color theme="0" tint="-0.34998626667073579"/>
      </bottom>
      <diagonal/>
    </border>
    <border>
      <left style="medium">
        <color rgb="FF002060"/>
      </left>
      <right style="medium">
        <color theme="4" tint="-0.499984740745262"/>
      </right>
      <top/>
      <bottom style="dotted">
        <color theme="0" tint="-0.34998626667073579"/>
      </bottom>
      <diagonal/>
    </border>
    <border>
      <left style="medium">
        <color rgb="FF002060"/>
      </left>
      <right style="medium">
        <color rgb="FF12326E"/>
      </right>
      <top style="dotted">
        <color theme="0" tint="-0.34998626667073579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dotted">
        <color theme="0" tint="-0.249977111117893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249977111117893"/>
      </bottom>
      <diagonal/>
    </border>
    <border>
      <left style="medium">
        <color rgb="FF002060"/>
      </left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rgb="FF002060"/>
      </left>
      <right style="medium">
        <color rgb="FF12326E"/>
      </right>
      <top style="dotted">
        <color theme="0" tint="-0.34998626667073579"/>
      </top>
      <bottom style="dotted">
        <color theme="0" tint="-0.249977111117893"/>
      </bottom>
      <diagonal/>
    </border>
    <border>
      <left style="medium">
        <color rgb="FF002060"/>
      </left>
      <right style="medium">
        <color theme="4" tint="-0.499984740745262"/>
      </right>
      <top/>
      <bottom style="hair">
        <color theme="4" tint="-0.499984740745262"/>
      </bottom>
      <diagonal/>
    </border>
    <border>
      <left style="medium">
        <color rgb="FF002060"/>
      </left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hair">
        <color theme="4" tint="-0.499984740745262"/>
      </top>
      <bottom style="hair">
        <color rgb="FF002060"/>
      </bottom>
      <diagonal/>
    </border>
    <border>
      <left style="medium">
        <color rgb="FF002060"/>
      </left>
      <right style="medium">
        <color rgb="FF002060"/>
      </right>
      <top style="hair">
        <color theme="4" tint="-0.499984740745262"/>
      </top>
      <bottom style="medium">
        <color rgb="FF002060"/>
      </bottom>
      <diagonal/>
    </border>
    <border>
      <left style="medium">
        <color rgb="FF002060"/>
      </left>
      <right style="medium">
        <color rgb="FF12326E"/>
      </right>
      <top/>
      <bottom style="dotted">
        <color theme="0" tint="-0.249977111117893"/>
      </bottom>
      <diagonal/>
    </border>
    <border>
      <left style="medium">
        <color rgb="FF002060"/>
      </left>
      <right style="medium">
        <color rgb="FF12326E"/>
      </right>
      <top style="dotted">
        <color theme="0" tint="-0.249977111117893"/>
      </top>
      <bottom style="dotted">
        <color theme="0" tint="-0.249977111117893"/>
      </bottom>
      <diagonal/>
    </border>
    <border>
      <left style="medium">
        <color rgb="FF002060"/>
      </left>
      <right style="medium">
        <color rgb="FF002060"/>
      </right>
      <top/>
      <bottom style="dotted">
        <color theme="0" tint="-0.249977111117893"/>
      </bottom>
      <diagonal/>
    </border>
    <border>
      <left style="medium">
        <color rgb="FF002060"/>
      </left>
      <right style="medium">
        <color rgb="FF12326E"/>
      </right>
      <top style="medium">
        <color theme="4" tint="-0.499984740745262"/>
      </top>
      <bottom style="dotted">
        <color theme="0" tint="-0.249977111117893"/>
      </bottom>
      <diagonal/>
    </border>
    <border>
      <left style="medium">
        <color rgb="FF002060"/>
      </left>
      <right style="medium">
        <color rgb="FF12326E"/>
      </right>
      <top/>
      <bottom style="medium">
        <color rgb="FF002060"/>
      </bottom>
      <diagonal/>
    </border>
    <border>
      <left/>
      <right/>
      <top style="medium">
        <color rgb="FF002060"/>
      </top>
      <bottom style="medium">
        <color rgb="FF12326E"/>
      </bottom>
      <diagonal/>
    </border>
    <border>
      <left/>
      <right/>
      <top style="medium">
        <color theme="4" tint="-0.499984740745262"/>
      </top>
      <bottom style="medium">
        <color rgb="FF12326E"/>
      </bottom>
      <diagonal/>
    </border>
    <border>
      <left style="medium">
        <color rgb="FF002060"/>
      </left>
      <right style="medium">
        <color theme="4" tint="-0.499984740745262"/>
      </right>
      <top style="medium">
        <color rgb="FF002060"/>
      </top>
      <bottom style="medium">
        <color rgb="FF00206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52">
    <xf numFmtId="0" fontId="0" fillId="0" borderId="0" xfId="0"/>
    <xf numFmtId="0" fontId="1" fillId="0" borderId="0" xfId="0" applyFont="1"/>
    <xf numFmtId="0" fontId="3" fillId="0" borderId="1" xfId="0" applyFont="1" applyBorder="1"/>
    <xf numFmtId="0" fontId="4" fillId="0" borderId="1" xfId="0" applyFont="1" applyBorder="1"/>
    <xf numFmtId="0" fontId="5" fillId="0" borderId="0" xfId="0" applyFont="1"/>
    <xf numFmtId="0" fontId="3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8" fillId="0" borderId="2" xfId="0" applyFont="1" applyBorder="1"/>
    <xf numFmtId="0" fontId="9" fillId="0" borderId="0" xfId="0" applyFont="1"/>
    <xf numFmtId="0" fontId="5" fillId="0" borderId="9" xfId="0" applyFont="1" applyBorder="1"/>
    <xf numFmtId="0" fontId="2" fillId="0" borderId="0" xfId="0" applyFont="1"/>
    <xf numFmtId="0" fontId="0" fillId="0" borderId="0" xfId="0" applyAlignment="1">
      <alignment vertical="center"/>
    </xf>
    <xf numFmtId="0" fontId="0" fillId="0" borderId="8" xfId="0" applyBorder="1"/>
    <xf numFmtId="0" fontId="11" fillId="0" borderId="6" xfId="0" applyFont="1" applyBorder="1" applyAlignment="1">
      <alignment wrapText="1"/>
    </xf>
    <xf numFmtId="0" fontId="11" fillId="0" borderId="6" xfId="0" applyFont="1" applyBorder="1"/>
    <xf numFmtId="0" fontId="11" fillId="0" borderId="23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4" xfId="0" applyFont="1" applyBorder="1" applyAlignment="1">
      <alignment wrapText="1"/>
    </xf>
    <xf numFmtId="0" fontId="11" fillId="0" borderId="0" xfId="0" applyFont="1" applyAlignment="1">
      <alignment horizontal="center" vertical="center" wrapText="1"/>
    </xf>
    <xf numFmtId="0" fontId="0" fillId="0" borderId="52" xfId="0" applyBorder="1" applyAlignment="1">
      <alignment wrapText="1"/>
    </xf>
    <xf numFmtId="0" fontId="0" fillId="0" borderId="52" xfId="0" applyBorder="1"/>
    <xf numFmtId="0" fontId="0" fillId="0" borderId="54" xfId="0" applyBorder="1"/>
    <xf numFmtId="0" fontId="18" fillId="4" borderId="55" xfId="0" applyFont="1" applyFill="1" applyBorder="1" applyAlignment="1">
      <alignment horizontal="left" vertical="center"/>
    </xf>
    <xf numFmtId="0" fontId="18" fillId="4" borderId="56" xfId="0" applyFont="1" applyFill="1" applyBorder="1" applyAlignment="1">
      <alignment horizontal="left" vertical="center"/>
    </xf>
    <xf numFmtId="0" fontId="18" fillId="4" borderId="57" xfId="0" applyFont="1" applyFill="1" applyBorder="1" applyAlignment="1">
      <alignment horizontal="left" vertical="center"/>
    </xf>
    <xf numFmtId="0" fontId="19" fillId="0" borderId="55" xfId="0" applyFont="1" applyBorder="1" applyAlignment="1">
      <alignment horizontal="left" vertical="center"/>
    </xf>
    <xf numFmtId="0" fontId="19" fillId="0" borderId="56" xfId="0" applyFont="1" applyBorder="1" applyAlignment="1">
      <alignment horizontal="left" vertical="center"/>
    </xf>
    <xf numFmtId="0" fontId="19" fillId="0" borderId="57" xfId="0" applyFont="1" applyBorder="1" applyAlignment="1">
      <alignment horizontal="left" vertical="center" wrapText="1"/>
    </xf>
    <xf numFmtId="0" fontId="19" fillId="0" borderId="57" xfId="0" applyFont="1" applyBorder="1" applyAlignment="1">
      <alignment horizontal="left" vertical="center"/>
    </xf>
    <xf numFmtId="0" fontId="19" fillId="0" borderId="58" xfId="0" applyFont="1" applyBorder="1"/>
    <xf numFmtId="0" fontId="19" fillId="0" borderId="59" xfId="0" applyFont="1" applyBorder="1"/>
    <xf numFmtId="0" fontId="19" fillId="0" borderId="60" xfId="0" applyFont="1" applyBorder="1"/>
    <xf numFmtId="0" fontId="19" fillId="0" borderId="0" xfId="0" applyFont="1"/>
    <xf numFmtId="0" fontId="0" fillId="0" borderId="62" xfId="0" applyBorder="1"/>
    <xf numFmtId="0" fontId="20" fillId="0" borderId="0" xfId="1" applyFont="1"/>
    <xf numFmtId="0" fontId="20" fillId="0" borderId="0" xfId="0" applyFont="1"/>
    <xf numFmtId="0" fontId="22" fillId="0" borderId="8" xfId="0" applyFont="1" applyBorder="1" applyAlignment="1">
      <alignment vertical="center"/>
    </xf>
    <xf numFmtId="0" fontId="22" fillId="0" borderId="7" xfId="0" applyFont="1" applyBorder="1" applyAlignment="1">
      <alignment vertical="center"/>
    </xf>
    <xf numFmtId="0" fontId="20" fillId="0" borderId="4" xfId="0" applyFont="1" applyBorder="1" applyAlignment="1">
      <alignment wrapText="1"/>
    </xf>
    <xf numFmtId="0" fontId="23" fillId="0" borderId="7" xfId="1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24" fillId="0" borderId="8" xfId="0" applyFont="1" applyBorder="1" applyAlignment="1">
      <alignment vertical="center"/>
    </xf>
    <xf numFmtId="0" fontId="8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25" fillId="0" borderId="34" xfId="0" applyFont="1" applyBorder="1" applyAlignment="1">
      <alignment vertical="center" wrapText="1"/>
    </xf>
    <xf numFmtId="0" fontId="25" fillId="0" borderId="37" xfId="0" applyFont="1" applyBorder="1" applyAlignment="1">
      <alignment horizontal="left" vertical="center" wrapText="1"/>
    </xf>
    <xf numFmtId="0" fontId="25" fillId="3" borderId="71" xfId="0" applyFont="1" applyFill="1" applyBorder="1" applyAlignment="1" applyProtection="1">
      <alignment horizontal="center" vertical="center" wrapText="1"/>
      <protection locked="0"/>
    </xf>
    <xf numFmtId="0" fontId="25" fillId="5" borderId="34" xfId="0" applyFont="1" applyFill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left" vertical="center" wrapText="1"/>
    </xf>
    <xf numFmtId="0" fontId="25" fillId="0" borderId="0" xfId="0" applyFont="1" applyAlignment="1">
      <alignment vertical="center" wrapText="1"/>
    </xf>
    <xf numFmtId="0" fontId="25" fillId="4" borderId="75" xfId="0" applyFont="1" applyFill="1" applyBorder="1" applyAlignment="1">
      <alignment horizontal="center" vertical="center" wrapText="1"/>
    </xf>
    <xf numFmtId="0" fontId="25" fillId="3" borderId="81" xfId="0" applyFont="1" applyFill="1" applyBorder="1" applyAlignment="1" applyProtection="1">
      <alignment horizontal="center" vertical="center" wrapText="1"/>
      <protection locked="0"/>
    </xf>
    <xf numFmtId="0" fontId="25" fillId="2" borderId="73" xfId="0" applyFont="1" applyFill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27" fillId="0" borderId="2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right" vertical="center" wrapText="1"/>
    </xf>
    <xf numFmtId="0" fontId="29" fillId="0" borderId="2" xfId="0" applyFont="1" applyBorder="1" applyAlignment="1">
      <alignment vertical="center" wrapText="1"/>
    </xf>
    <xf numFmtId="0" fontId="30" fillId="0" borderId="0" xfId="0" applyFont="1" applyAlignment="1">
      <alignment vertical="center" wrapText="1"/>
    </xf>
    <xf numFmtId="0" fontId="25" fillId="0" borderId="34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35" xfId="0" applyFont="1" applyBorder="1" applyAlignment="1">
      <alignment vertical="center" wrapText="1"/>
    </xf>
    <xf numFmtId="0" fontId="20" fillId="0" borderId="86" xfId="0" applyFont="1" applyBorder="1" applyAlignment="1">
      <alignment horizontal="left" vertical="center" wrapText="1"/>
    </xf>
    <xf numFmtId="0" fontId="20" fillId="0" borderId="69" xfId="0" applyFont="1" applyBorder="1" applyAlignment="1">
      <alignment horizontal="left" vertical="center" wrapText="1"/>
    </xf>
    <xf numFmtId="0" fontId="20" fillId="0" borderId="89" xfId="0" applyFont="1" applyBorder="1" applyAlignment="1">
      <alignment horizontal="left" vertical="center" wrapText="1"/>
    </xf>
    <xf numFmtId="0" fontId="20" fillId="0" borderId="90" xfId="0" applyFont="1" applyBorder="1" applyAlignment="1">
      <alignment horizontal="left" vertical="center" wrapText="1"/>
    </xf>
    <xf numFmtId="0" fontId="20" fillId="0" borderId="93" xfId="0" applyFont="1" applyBorder="1" applyAlignment="1">
      <alignment horizontal="left" vertical="center" wrapText="1"/>
    </xf>
    <xf numFmtId="0" fontId="25" fillId="0" borderId="88" xfId="0" applyFont="1" applyBorder="1" applyAlignment="1">
      <alignment horizontal="left" vertical="center" wrapText="1"/>
    </xf>
    <xf numFmtId="0" fontId="25" fillId="0" borderId="89" xfId="0" applyFont="1" applyBorder="1" applyAlignment="1">
      <alignment horizontal="left" vertical="center" wrapText="1"/>
    </xf>
    <xf numFmtId="0" fontId="20" fillId="0" borderId="94" xfId="0" applyFont="1" applyBorder="1" applyAlignment="1">
      <alignment horizontal="left" vertical="center" wrapText="1"/>
    </xf>
    <xf numFmtId="0" fontId="25" fillId="0" borderId="102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0" fillId="0" borderId="99" xfId="0" applyFont="1" applyBorder="1" applyAlignment="1">
      <alignment horizontal="left" vertical="center" wrapText="1"/>
    </xf>
    <xf numFmtId="0" fontId="20" fillId="0" borderId="101" xfId="0" applyFont="1" applyBorder="1" applyAlignment="1">
      <alignment horizontal="left" vertical="center" wrapText="1"/>
    </xf>
    <xf numFmtId="0" fontId="20" fillId="0" borderId="100" xfId="0" applyFont="1" applyBorder="1" applyAlignment="1">
      <alignment horizontal="left" vertical="center" wrapText="1"/>
    </xf>
    <xf numFmtId="0" fontId="20" fillId="0" borderId="10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0" fillId="0" borderId="96" xfId="0" applyFont="1" applyBorder="1" applyAlignment="1">
      <alignment horizontal="left" vertical="center" wrapText="1"/>
    </xf>
    <xf numFmtId="0" fontId="20" fillId="0" borderId="97" xfId="0" applyFont="1" applyBorder="1" applyAlignment="1">
      <alignment horizontal="left" vertical="center" wrapText="1"/>
    </xf>
    <xf numFmtId="0" fontId="20" fillId="0" borderId="95" xfId="0" applyFont="1" applyBorder="1" applyAlignment="1">
      <alignment horizontal="left" vertical="center" wrapText="1"/>
    </xf>
    <xf numFmtId="0" fontId="20" fillId="0" borderId="98" xfId="0" applyFont="1" applyBorder="1" applyAlignment="1">
      <alignment horizontal="left" vertical="center" wrapText="1"/>
    </xf>
    <xf numFmtId="0" fontId="25" fillId="0" borderId="84" xfId="0" applyFont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164" fontId="8" fillId="0" borderId="2" xfId="0" applyNumberFormat="1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6" borderId="2" xfId="0" applyFont="1" applyFill="1" applyBorder="1" applyAlignment="1">
      <alignment vertical="center"/>
    </xf>
    <xf numFmtId="164" fontId="28" fillId="0" borderId="0" xfId="0" applyNumberFormat="1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1" fontId="27" fillId="0" borderId="2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0" fontId="29" fillId="6" borderId="2" xfId="0" applyFont="1" applyFill="1" applyBorder="1" applyAlignment="1">
      <alignment horizontal="center" vertical="center"/>
    </xf>
    <xf numFmtId="164" fontId="29" fillId="0" borderId="2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1" fontId="20" fillId="0" borderId="0" xfId="0" applyNumberFormat="1" applyFont="1" applyAlignment="1">
      <alignment horizontal="center" vertical="center" wrapText="1"/>
    </xf>
    <xf numFmtId="0" fontId="20" fillId="2" borderId="0" xfId="0" applyFont="1" applyFill="1" applyAlignment="1">
      <alignment vertical="center" wrapText="1"/>
    </xf>
    <xf numFmtId="0" fontId="25" fillId="0" borderId="69" xfId="0" applyFont="1" applyBorder="1" applyAlignment="1" applyProtection="1">
      <alignment vertical="center" wrapText="1"/>
      <protection locked="0"/>
    </xf>
    <xf numFmtId="0" fontId="20" fillId="2" borderId="47" xfId="0" applyFont="1" applyFill="1" applyBorder="1" applyAlignment="1">
      <alignment vertical="center" wrapText="1"/>
    </xf>
    <xf numFmtId="0" fontId="20" fillId="2" borderId="22" xfId="0" applyFont="1" applyFill="1" applyBorder="1" applyAlignment="1">
      <alignment vertical="center" wrapText="1"/>
    </xf>
    <xf numFmtId="0" fontId="20" fillId="3" borderId="18" xfId="0" applyFont="1" applyFill="1" applyBorder="1" applyAlignment="1" applyProtection="1">
      <alignment vertical="center" wrapText="1"/>
      <protection locked="0"/>
    </xf>
    <xf numFmtId="0" fontId="20" fillId="3" borderId="78" xfId="0" applyFont="1" applyFill="1" applyBorder="1" applyAlignment="1" applyProtection="1">
      <alignment vertical="center" wrapText="1"/>
      <protection locked="0"/>
    </xf>
    <xf numFmtId="0" fontId="20" fillId="4" borderId="18" xfId="0" applyFont="1" applyFill="1" applyBorder="1" applyAlignment="1">
      <alignment horizontal="center" vertical="center" wrapText="1"/>
    </xf>
    <xf numFmtId="0" fontId="20" fillId="4" borderId="18" xfId="0" applyFont="1" applyFill="1" applyBorder="1" applyAlignment="1">
      <alignment vertical="center" wrapText="1"/>
    </xf>
    <xf numFmtId="0" fontId="20" fillId="2" borderId="82" xfId="0" applyFont="1" applyFill="1" applyBorder="1" applyAlignment="1">
      <alignment vertical="center" wrapText="1"/>
    </xf>
    <xf numFmtId="0" fontId="20" fillId="5" borderId="78" xfId="0" applyFont="1" applyFill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20" fillId="3" borderId="19" xfId="0" applyFont="1" applyFill="1" applyBorder="1" applyAlignment="1" applyProtection="1">
      <alignment vertical="center" wrapText="1"/>
      <protection locked="0"/>
    </xf>
    <xf numFmtId="0" fontId="20" fillId="3" borderId="41" xfId="0" applyFont="1" applyFill="1" applyBorder="1" applyAlignment="1" applyProtection="1">
      <alignment vertical="center" wrapText="1"/>
      <protection locked="0"/>
    </xf>
    <xf numFmtId="0" fontId="20" fillId="4" borderId="19" xfId="0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 wrapText="1"/>
    </xf>
    <xf numFmtId="0" fontId="20" fillId="4" borderId="19" xfId="0" applyFont="1" applyFill="1" applyBorder="1" applyAlignment="1">
      <alignment vertical="center" wrapText="1"/>
    </xf>
    <xf numFmtId="0" fontId="20" fillId="5" borderId="41" xfId="0" applyFont="1" applyFill="1" applyBorder="1" applyAlignment="1">
      <alignment vertical="center" wrapText="1"/>
    </xf>
    <xf numFmtId="0" fontId="20" fillId="3" borderId="11" xfId="0" applyFont="1" applyFill="1" applyBorder="1" applyAlignment="1" applyProtection="1">
      <alignment vertical="center" wrapText="1"/>
      <protection locked="0"/>
    </xf>
    <xf numFmtId="0" fontId="20" fillId="3" borderId="76" xfId="0" applyFont="1" applyFill="1" applyBorder="1" applyAlignment="1" applyProtection="1">
      <alignment vertical="center" wrapText="1"/>
      <protection locked="0"/>
    </xf>
    <xf numFmtId="0" fontId="20" fillId="4" borderId="11" xfId="0" applyFont="1" applyFill="1" applyBorder="1" applyAlignment="1">
      <alignment vertical="center" wrapText="1"/>
    </xf>
    <xf numFmtId="0" fontId="20" fillId="5" borderId="76" xfId="0" applyFont="1" applyFill="1" applyBorder="1" applyAlignment="1">
      <alignment vertical="center" wrapText="1"/>
    </xf>
    <xf numFmtId="0" fontId="20" fillId="3" borderId="12" xfId="0" applyFont="1" applyFill="1" applyBorder="1" applyAlignment="1" applyProtection="1">
      <alignment vertical="center" wrapText="1"/>
      <protection locked="0"/>
    </xf>
    <xf numFmtId="0" fontId="20" fillId="3" borderId="80" xfId="0" applyFont="1" applyFill="1" applyBorder="1" applyAlignment="1" applyProtection="1">
      <alignment vertical="center" wrapText="1"/>
      <protection locked="0"/>
    </xf>
    <xf numFmtId="0" fontId="20" fillId="4" borderId="12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vertical="center" wrapText="1"/>
    </xf>
    <xf numFmtId="0" fontId="20" fillId="5" borderId="80" xfId="0" applyFont="1" applyFill="1" applyBorder="1" applyAlignment="1">
      <alignment vertical="center" wrapText="1"/>
    </xf>
    <xf numFmtId="0" fontId="20" fillId="3" borderId="92" xfId="0" applyFont="1" applyFill="1" applyBorder="1" applyAlignment="1" applyProtection="1">
      <alignment vertical="center" wrapText="1"/>
      <protection locked="0"/>
    </xf>
    <xf numFmtId="0" fontId="20" fillId="3" borderId="91" xfId="0" applyFont="1" applyFill="1" applyBorder="1" applyAlignment="1" applyProtection="1">
      <alignment vertical="center" wrapText="1"/>
      <protection locked="0"/>
    </xf>
    <xf numFmtId="0" fontId="20" fillId="4" borderId="92" xfId="0" applyFont="1" applyFill="1" applyBorder="1" applyAlignment="1">
      <alignment horizontal="center" vertical="center" wrapText="1"/>
    </xf>
    <xf numFmtId="0" fontId="20" fillId="4" borderId="92" xfId="0" applyFont="1" applyFill="1" applyBorder="1" applyAlignment="1">
      <alignment vertical="center" wrapText="1"/>
    </xf>
    <xf numFmtId="0" fontId="20" fillId="5" borderId="91" xfId="0" applyFont="1" applyFill="1" applyBorder="1" applyAlignment="1">
      <alignment vertical="center" wrapText="1"/>
    </xf>
    <xf numFmtId="0" fontId="20" fillId="3" borderId="74" xfId="0" applyFont="1" applyFill="1" applyBorder="1" applyAlignment="1" applyProtection="1">
      <alignment horizontal="left" vertical="center" wrapText="1"/>
      <protection locked="0"/>
    </xf>
    <xf numFmtId="0" fontId="20" fillId="3" borderId="74" xfId="0" applyFont="1" applyFill="1" applyBorder="1" applyAlignment="1" applyProtection="1">
      <alignment vertical="center" wrapText="1"/>
      <protection locked="0"/>
    </xf>
    <xf numFmtId="0" fontId="20" fillId="3" borderId="77" xfId="0" applyFont="1" applyFill="1" applyBorder="1" applyAlignment="1" applyProtection="1">
      <alignment vertical="center" wrapText="1"/>
      <protection locked="0"/>
    </xf>
    <xf numFmtId="0" fontId="20" fillId="4" borderId="42" xfId="0" applyFont="1" applyFill="1" applyBorder="1" applyAlignment="1">
      <alignment horizontal="center" vertical="center" wrapText="1"/>
    </xf>
    <xf numFmtId="0" fontId="20" fillId="4" borderId="74" xfId="0" applyFont="1" applyFill="1" applyBorder="1" applyAlignment="1">
      <alignment vertical="center" wrapText="1"/>
    </xf>
    <xf numFmtId="0" fontId="20" fillId="5" borderId="77" xfId="0" applyFont="1" applyFill="1" applyBorder="1" applyAlignment="1">
      <alignment vertical="center" wrapText="1"/>
    </xf>
    <xf numFmtId="0" fontId="20" fillId="2" borderId="29" xfId="0" applyFont="1" applyFill="1" applyBorder="1" applyAlignment="1" applyProtection="1">
      <alignment vertical="center" wrapText="1"/>
      <protection locked="0"/>
    </xf>
    <xf numFmtId="0" fontId="20" fillId="2" borderId="15" xfId="0" applyFont="1" applyFill="1" applyBorder="1" applyAlignment="1" applyProtection="1">
      <alignment vertical="center" wrapText="1"/>
      <protection locked="0"/>
    </xf>
    <xf numFmtId="0" fontId="20" fillId="2" borderId="0" xfId="0" applyFont="1" applyFill="1" applyAlignment="1" applyProtection="1">
      <alignment vertical="center" wrapText="1"/>
      <protection locked="0"/>
    </xf>
    <xf numFmtId="0" fontId="11" fillId="0" borderId="13" xfId="0" applyFont="1" applyBorder="1" applyAlignment="1">
      <alignment vertical="center" wrapText="1"/>
    </xf>
    <xf numFmtId="0" fontId="20" fillId="2" borderId="11" xfId="0" applyFont="1" applyFill="1" applyBorder="1" applyAlignment="1">
      <alignment vertical="center" wrapText="1"/>
    </xf>
    <xf numFmtId="0" fontId="20" fillId="4" borderId="16" xfId="0" applyFont="1" applyFill="1" applyBorder="1" applyAlignment="1">
      <alignment horizontal="center" vertical="center" wrapText="1"/>
    </xf>
    <xf numFmtId="0" fontId="20" fillId="3" borderId="39" xfId="0" applyFont="1" applyFill="1" applyBorder="1" applyAlignment="1" applyProtection="1">
      <alignment vertical="center" wrapText="1"/>
      <protection locked="0"/>
    </xf>
    <xf numFmtId="0" fontId="20" fillId="3" borderId="40" xfId="0" applyFont="1" applyFill="1" applyBorder="1" applyAlignment="1" applyProtection="1">
      <alignment vertical="center" wrapText="1"/>
      <protection locked="0"/>
    </xf>
    <xf numFmtId="0" fontId="20" fillId="3" borderId="42" xfId="0" applyFont="1" applyFill="1" applyBorder="1" applyAlignment="1" applyProtection="1">
      <alignment vertical="center" wrapText="1"/>
      <protection locked="0"/>
    </xf>
    <xf numFmtId="0" fontId="20" fillId="3" borderId="43" xfId="0" applyFont="1" applyFill="1" applyBorder="1" applyAlignment="1" applyProtection="1">
      <alignment vertical="center" wrapText="1"/>
      <protection locked="0"/>
    </xf>
    <xf numFmtId="0" fontId="20" fillId="4" borderId="74" xfId="0" applyFont="1" applyFill="1" applyBorder="1" applyAlignment="1">
      <alignment horizontal="center" vertical="center" wrapText="1"/>
    </xf>
    <xf numFmtId="0" fontId="20" fillId="3" borderId="21" xfId="0" applyFont="1" applyFill="1" applyBorder="1" applyAlignment="1" applyProtection="1">
      <alignment vertical="center" wrapText="1"/>
      <protection locked="0"/>
    </xf>
    <xf numFmtId="0" fontId="20" fillId="4" borderId="21" xfId="0" applyFont="1" applyFill="1" applyBorder="1" applyAlignment="1">
      <alignment vertical="center" wrapText="1"/>
    </xf>
    <xf numFmtId="0" fontId="20" fillId="5" borderId="79" xfId="0" applyFont="1" applyFill="1" applyBorder="1" applyAlignment="1">
      <alignment vertical="center" wrapText="1"/>
    </xf>
    <xf numFmtId="0" fontId="20" fillId="0" borderId="0" xfId="0" applyFont="1" applyAlignment="1" applyProtection="1">
      <alignment vertical="center" wrapText="1"/>
      <protection locked="0"/>
    </xf>
    <xf numFmtId="0" fontId="33" fillId="0" borderId="0" xfId="0" applyFont="1" applyAlignment="1">
      <alignment vertical="center" wrapText="1"/>
    </xf>
    <xf numFmtId="0" fontId="11" fillId="0" borderId="0" xfId="0" applyFont="1" applyAlignment="1" applyProtection="1">
      <alignment vertical="center" wrapText="1"/>
      <protection locked="0"/>
    </xf>
    <xf numFmtId="0" fontId="11" fillId="2" borderId="0" xfId="0" applyFont="1" applyFill="1" applyAlignment="1">
      <alignment vertical="center" wrapText="1"/>
    </xf>
    <xf numFmtId="0" fontId="11" fillId="0" borderId="38" xfId="0" applyFont="1" applyBorder="1" applyAlignment="1">
      <alignment vertical="center" wrapText="1"/>
    </xf>
    <xf numFmtId="0" fontId="11" fillId="0" borderId="34" xfId="0" applyFont="1" applyBorder="1" applyAlignment="1">
      <alignment vertical="center" wrapText="1"/>
    </xf>
    <xf numFmtId="0" fontId="33" fillId="0" borderId="11" xfId="0" applyFont="1" applyBorder="1" applyAlignment="1">
      <alignment vertical="center" wrapText="1"/>
    </xf>
    <xf numFmtId="0" fontId="11" fillId="0" borderId="11" xfId="0" applyFont="1" applyBorder="1" applyAlignment="1" applyProtection="1">
      <alignment vertical="center" wrapText="1"/>
      <protection locked="0"/>
    </xf>
    <xf numFmtId="0" fontId="11" fillId="0" borderId="17" xfId="0" applyFont="1" applyBorder="1" applyAlignment="1" applyProtection="1">
      <alignment vertical="center" wrapText="1"/>
      <protection locked="0"/>
    </xf>
    <xf numFmtId="0" fontId="11" fillId="2" borderId="14" xfId="0" applyFont="1" applyFill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11" fillId="0" borderId="17" xfId="0" applyFont="1" applyBorder="1" applyAlignment="1">
      <alignment vertical="center" wrapText="1"/>
    </xf>
    <xf numFmtId="0" fontId="25" fillId="0" borderId="0" xfId="0" applyFont="1" applyAlignment="1" applyProtection="1">
      <alignment horizontal="center" vertical="center" wrapText="1"/>
      <protection locked="0"/>
    </xf>
    <xf numFmtId="0" fontId="25" fillId="0" borderId="0" xfId="0" applyFont="1" applyAlignment="1">
      <alignment horizontal="center" vertical="center" wrapText="1"/>
    </xf>
    <xf numFmtId="0" fontId="25" fillId="0" borderId="104" xfId="0" applyFont="1" applyBorder="1" applyAlignment="1">
      <alignment horizontal="center" vertical="center" wrapText="1"/>
    </xf>
    <xf numFmtId="0" fontId="25" fillId="0" borderId="105" xfId="0" applyFont="1" applyBorder="1" applyAlignment="1" applyProtection="1">
      <alignment horizontal="center" vertical="center" wrapText="1"/>
      <protection locked="0"/>
    </xf>
    <xf numFmtId="0" fontId="25" fillId="0" borderId="50" xfId="0" applyFont="1" applyBorder="1" applyAlignment="1">
      <alignment horizontal="center" vertical="center" wrapText="1"/>
    </xf>
    <xf numFmtId="1" fontId="25" fillId="0" borderId="50" xfId="0" applyNumberFormat="1" applyFont="1" applyBorder="1" applyAlignment="1">
      <alignment horizontal="center" vertical="center" wrapText="1"/>
    </xf>
    <xf numFmtId="0" fontId="25" fillId="4" borderId="34" xfId="0" applyFont="1" applyFill="1" applyBorder="1" applyAlignment="1">
      <alignment horizontal="center" vertical="center" wrapText="1"/>
    </xf>
    <xf numFmtId="1" fontId="25" fillId="4" borderId="34" xfId="0" applyNumberFormat="1" applyFont="1" applyFill="1" applyBorder="1" applyAlignment="1">
      <alignment horizontal="center" vertical="center" wrapText="1"/>
    </xf>
    <xf numFmtId="0" fontId="25" fillId="4" borderId="106" xfId="0" applyFont="1" applyFill="1" applyBorder="1" applyAlignment="1">
      <alignment horizontal="center" vertical="center" wrapText="1"/>
    </xf>
    <xf numFmtId="0" fontId="34" fillId="0" borderId="0" xfId="0" applyFont="1"/>
    <xf numFmtId="0" fontId="14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1" fillId="0" borderId="0" xfId="0" applyFont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6" fillId="4" borderId="31" xfId="1" applyFont="1" applyFill="1" applyBorder="1" applyAlignment="1">
      <alignment horizontal="center" vertical="center" wrapText="1"/>
    </xf>
    <xf numFmtId="0" fontId="16" fillId="4" borderId="32" xfId="1" applyFont="1" applyFill="1" applyBorder="1" applyAlignment="1">
      <alignment horizontal="center" vertical="center" wrapText="1"/>
    </xf>
    <xf numFmtId="0" fontId="16" fillId="4" borderId="33" xfId="1" applyFont="1" applyFill="1" applyBorder="1" applyAlignment="1">
      <alignment horizontal="center" vertical="center" wrapText="1"/>
    </xf>
    <xf numFmtId="0" fontId="17" fillId="3" borderId="53" xfId="0" applyFont="1" applyFill="1" applyBorder="1" applyAlignment="1">
      <alignment horizontal="center" vertical="center"/>
    </xf>
    <xf numFmtId="0" fontId="20" fillId="0" borderId="23" xfId="0" applyFont="1" applyBorder="1" applyAlignment="1">
      <alignment horizontal="left" vertical="center"/>
    </xf>
    <xf numFmtId="0" fontId="20" fillId="0" borderId="61" xfId="0" applyFont="1" applyBorder="1" applyAlignment="1">
      <alignment horizontal="left" vertical="center"/>
    </xf>
    <xf numFmtId="0" fontId="15" fillId="4" borderId="28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5" fillId="4" borderId="27" xfId="0" applyFont="1" applyFill="1" applyBorder="1" applyAlignment="1">
      <alignment horizontal="center" vertical="center"/>
    </xf>
    <xf numFmtId="0" fontId="15" fillId="4" borderId="28" xfId="0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0" fontId="15" fillId="4" borderId="27" xfId="0" applyFont="1" applyFill="1" applyBorder="1" applyAlignment="1">
      <alignment horizontal="center" vertical="center" wrapText="1"/>
    </xf>
    <xf numFmtId="0" fontId="16" fillId="4" borderId="28" xfId="1" applyFont="1" applyFill="1" applyBorder="1" applyAlignment="1">
      <alignment horizontal="center" vertical="center" wrapText="1"/>
    </xf>
    <xf numFmtId="0" fontId="16" fillId="4" borderId="0" xfId="1" applyFont="1" applyFill="1" applyBorder="1" applyAlignment="1">
      <alignment horizontal="center" vertical="center" wrapText="1"/>
    </xf>
    <xf numFmtId="0" fontId="16" fillId="4" borderId="27" xfId="1" applyFont="1" applyFill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/>
    </xf>
    <xf numFmtId="0" fontId="25" fillId="0" borderId="37" xfId="0" applyFont="1" applyBorder="1" applyAlignment="1">
      <alignment horizontal="center" vertical="center" wrapText="1"/>
    </xf>
    <xf numFmtId="1" fontId="20" fillId="4" borderId="19" xfId="0" applyNumberFormat="1" applyFont="1" applyFill="1" applyBorder="1" applyAlignment="1">
      <alignment horizontal="center" vertical="center" wrapText="1"/>
    </xf>
    <xf numFmtId="1" fontId="20" fillId="4" borderId="16" xfId="0" applyNumberFormat="1" applyFont="1" applyFill="1" applyBorder="1" applyAlignment="1">
      <alignment horizontal="center" vertical="center" wrapText="1"/>
    </xf>
    <xf numFmtId="1" fontId="20" fillId="4" borderId="74" xfId="0" applyNumberFormat="1" applyFont="1" applyFill="1" applyBorder="1" applyAlignment="1">
      <alignment horizontal="center" vertical="center" wrapText="1"/>
    </xf>
    <xf numFmtId="0" fontId="25" fillId="0" borderId="72" xfId="0" applyFont="1" applyBorder="1" applyAlignment="1">
      <alignment horizontal="left" vertical="center" wrapText="1"/>
    </xf>
    <xf numFmtId="0" fontId="25" fillId="0" borderId="73" xfId="0" applyFont="1" applyBorder="1" applyAlignment="1">
      <alignment horizontal="left" vertical="center" wrapText="1"/>
    </xf>
    <xf numFmtId="0" fontId="25" fillId="0" borderId="38" xfId="0" applyFont="1" applyBorder="1" applyAlignment="1">
      <alignment horizontal="left" vertical="center" wrapText="1"/>
    </xf>
    <xf numFmtId="0" fontId="25" fillId="0" borderId="83" xfId="0" applyFont="1" applyBorder="1" applyAlignment="1">
      <alignment horizontal="left" vertical="center" wrapText="1"/>
    </xf>
    <xf numFmtId="0" fontId="25" fillId="0" borderId="85" xfId="0" applyFont="1" applyBorder="1" applyAlignment="1">
      <alignment horizontal="left" vertical="center" wrapText="1"/>
    </xf>
    <xf numFmtId="0" fontId="25" fillId="0" borderId="87" xfId="0" applyFont="1" applyBorder="1" applyAlignment="1">
      <alignment horizontal="left" vertical="center" wrapText="1"/>
    </xf>
    <xf numFmtId="0" fontId="20" fillId="4" borderId="10" xfId="0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25" fillId="0" borderId="72" xfId="0" applyFont="1" applyBorder="1" applyAlignment="1">
      <alignment horizontal="center" vertical="center" wrapText="1"/>
    </xf>
    <xf numFmtId="0" fontId="25" fillId="0" borderId="73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0" fillId="4" borderId="18" xfId="0" applyFont="1" applyFill="1" applyBorder="1" applyAlignment="1">
      <alignment horizontal="center" vertical="center" wrapText="1"/>
    </xf>
    <xf numFmtId="0" fontId="20" fillId="4" borderId="19" xfId="0" applyFont="1" applyFill="1" applyBorder="1" applyAlignment="1">
      <alignment horizontal="center" vertical="center" wrapText="1"/>
    </xf>
    <xf numFmtId="0" fontId="20" fillId="4" borderId="16" xfId="0" applyFont="1" applyFill="1" applyBorder="1" applyAlignment="1">
      <alignment horizontal="center" vertical="center" wrapText="1"/>
    </xf>
    <xf numFmtId="0" fontId="20" fillId="4" borderId="74" xfId="0" applyFont="1" applyFill="1" applyBorder="1" applyAlignment="1">
      <alignment horizontal="center" vertical="center" wrapText="1"/>
    </xf>
    <xf numFmtId="0" fontId="20" fillId="4" borderId="42" xfId="0" applyFont="1" applyFill="1" applyBorder="1" applyAlignment="1">
      <alignment horizontal="center" vertical="center" wrapText="1"/>
    </xf>
    <xf numFmtId="0" fontId="25" fillId="3" borderId="63" xfId="0" applyFont="1" applyFill="1" applyBorder="1" applyAlignment="1">
      <alignment horizontal="center" vertical="center" wrapText="1"/>
    </xf>
    <xf numFmtId="0" fontId="25" fillId="3" borderId="64" xfId="0" applyFont="1" applyFill="1" applyBorder="1" applyAlignment="1">
      <alignment horizontal="center" vertical="center" wrapText="1"/>
    </xf>
    <xf numFmtId="0" fontId="25" fillId="3" borderId="65" xfId="0" applyFont="1" applyFill="1" applyBorder="1" applyAlignment="1">
      <alignment horizontal="center" vertical="center" wrapText="1"/>
    </xf>
    <xf numFmtId="0" fontId="25" fillId="4" borderId="36" xfId="0" applyFont="1" applyFill="1" applyBorder="1" applyAlignment="1">
      <alignment horizontal="center" vertical="center" wrapText="1"/>
    </xf>
    <xf numFmtId="0" fontId="25" fillId="4" borderId="70" xfId="0" applyFont="1" applyFill="1" applyBorder="1" applyAlignment="1">
      <alignment horizontal="center" vertical="center" wrapText="1"/>
    </xf>
    <xf numFmtId="0" fontId="25" fillId="4" borderId="37" xfId="0" applyFont="1" applyFill="1" applyBorder="1" applyAlignment="1">
      <alignment horizontal="center" vertical="center" wrapText="1"/>
    </xf>
    <xf numFmtId="0" fontId="25" fillId="0" borderId="44" xfId="0" applyFont="1" applyBorder="1" applyAlignment="1">
      <alignment horizontal="left" vertical="center" wrapText="1"/>
    </xf>
    <xf numFmtId="0" fontId="25" fillId="0" borderId="46" xfId="0" applyFont="1" applyBorder="1" applyAlignment="1">
      <alignment horizontal="left" vertical="center" wrapText="1"/>
    </xf>
    <xf numFmtId="0" fontId="25" fillId="0" borderId="69" xfId="0" applyFont="1" applyBorder="1" applyAlignment="1">
      <alignment horizontal="left" vertical="center" wrapText="1"/>
    </xf>
    <xf numFmtId="0" fontId="25" fillId="0" borderId="45" xfId="0" applyFont="1" applyBorder="1" applyAlignment="1">
      <alignment horizontal="left" vertical="center" wrapText="1"/>
    </xf>
    <xf numFmtId="0" fontId="25" fillId="0" borderId="47" xfId="0" applyFont="1" applyBorder="1" applyAlignment="1">
      <alignment horizontal="left" vertical="center" wrapText="1"/>
    </xf>
    <xf numFmtId="0" fontId="25" fillId="0" borderId="65" xfId="0" applyFont="1" applyBorder="1" applyAlignment="1">
      <alignment horizontal="left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left" vertical="center" wrapText="1"/>
    </xf>
    <xf numFmtId="0" fontId="25" fillId="0" borderId="34" xfId="0" applyFont="1" applyBorder="1" applyAlignment="1">
      <alignment horizontal="center" vertical="center" wrapText="1"/>
    </xf>
    <xf numFmtId="0" fontId="20" fillId="4" borderId="20" xfId="0" applyFont="1" applyFill="1" applyBorder="1" applyAlignment="1">
      <alignment horizontal="center" vertical="center" wrapText="1"/>
    </xf>
    <xf numFmtId="0" fontId="20" fillId="4" borderId="21" xfId="0" applyFont="1" applyFill="1" applyBorder="1" applyAlignment="1">
      <alignment horizontal="center" vertical="center" wrapText="1"/>
    </xf>
    <xf numFmtId="0" fontId="25" fillId="3" borderId="66" xfId="0" applyFont="1" applyFill="1" applyBorder="1" applyAlignment="1" applyProtection="1">
      <alignment horizontal="center" vertical="center" wrapText="1"/>
      <protection locked="0"/>
    </xf>
    <xf numFmtId="0" fontId="25" fillId="3" borderId="67" xfId="0" applyFont="1" applyFill="1" applyBorder="1" applyAlignment="1" applyProtection="1">
      <alignment horizontal="center" vertical="center" wrapText="1"/>
      <protection locked="0"/>
    </xf>
    <xf numFmtId="0" fontId="25" fillId="3" borderId="68" xfId="0" applyFont="1" applyFill="1" applyBorder="1" applyAlignment="1" applyProtection="1">
      <alignment horizontal="center" vertical="center" wrapText="1"/>
      <protection locked="0"/>
    </xf>
    <xf numFmtId="0" fontId="27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textRotation="90"/>
    </xf>
  </cellXfs>
  <cellStyles count="2">
    <cellStyle name="Hyperlink" xfId="1" builtinId="8"/>
    <cellStyle name="Normal" xfId="0" builtinId="0"/>
  </cellStyles>
  <dxfs count="39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12326E"/>
      <color rgb="FFA5DAEC"/>
      <color rgb="FF6AB651"/>
      <color rgb="FFF089B1"/>
      <color rgb="FFFFEE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Structure" Target="richData/rdrichvaluestructure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" Target="richData/rdrichvalue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22/10/relationships/richValueRel" Target="richData/richValueRel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29363</xdr:colOff>
      <xdr:row>18</xdr:row>
      <xdr:rowOff>59267</xdr:rowOff>
    </xdr:from>
    <xdr:to>
      <xdr:col>1</xdr:col>
      <xdr:colOff>620486</xdr:colOff>
      <xdr:row>18</xdr:row>
      <xdr:rowOff>685801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FEC9CA8-B5C3-4F93-A2F3-D49690D86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8963" y="7820781"/>
          <a:ext cx="591123" cy="626534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imspa.co.uk/education-training/endorsement/" TargetMode="External"/><Relationship Id="rId2" Type="http://schemas.openxmlformats.org/officeDocument/2006/relationships/hyperlink" Target="https://www.cimspa.co.uk/education-training/education-policy/guidance/partner-endorsement-support/" TargetMode="External"/><Relationship Id="rId1" Type="http://schemas.openxmlformats.org/officeDocument/2006/relationships/hyperlink" Target="https://www.cimspa.co.uk/education-training/professional-standards/professional-standards-library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A5EDA-1D66-427F-B8E6-FDCCD4FA17E5}">
  <sheetPr>
    <tabColor rgb="FFA5DAEC"/>
    <pageSetUpPr fitToPage="1"/>
  </sheetPr>
  <dimension ref="A1:Z34"/>
  <sheetViews>
    <sheetView showGridLines="0" zoomScale="70" zoomScaleNormal="70" workbookViewId="0">
      <selection activeCell="G4" sqref="G4"/>
    </sheetView>
  </sheetViews>
  <sheetFormatPr defaultRowHeight="15" thickBottom="1"/>
  <cols>
    <col min="1" max="1" width="8.85546875" style="6"/>
    <col min="2" max="2" width="60.28515625" style="20" customWidth="1"/>
    <col min="3" max="3" width="60.7109375" style="18" customWidth="1"/>
    <col min="4" max="4" width="63.140625" style="19" customWidth="1"/>
    <col min="5" max="5" width="76.28515625" style="8" customWidth="1"/>
    <col min="6" max="26" width="8.85546875" style="8"/>
  </cols>
  <sheetData>
    <row r="1" spans="1:6" ht="136.15" customHeight="1" thickBot="1">
      <c r="A1" s="180"/>
      <c r="B1" s="181" t="e" vm="1">
        <v>#VALUE!</v>
      </c>
      <c r="C1" s="181"/>
      <c r="D1" s="181"/>
      <c r="E1" s="181"/>
      <c r="F1" s="14"/>
    </row>
    <row r="2" spans="1:6" ht="50.45" thickBot="1">
      <c r="A2" s="180"/>
      <c r="B2" s="182" t="s">
        <v>0</v>
      </c>
      <c r="C2" s="183"/>
      <c r="D2" s="183"/>
      <c r="E2" s="184"/>
      <c r="F2" s="14"/>
    </row>
    <row r="3" spans="1:6" ht="28.15" thickBot="1">
      <c r="A3" s="180"/>
      <c r="B3" s="185" t="s">
        <v>1</v>
      </c>
      <c r="C3" s="186"/>
      <c r="D3" s="186"/>
      <c r="E3" s="187"/>
      <c r="F3" s="14"/>
    </row>
    <row r="4" spans="1:6" ht="28.15" thickBot="1">
      <c r="A4" s="180"/>
      <c r="B4" s="188" t="s">
        <v>2</v>
      </c>
      <c r="C4" s="189"/>
      <c r="D4" s="189"/>
      <c r="E4" s="190"/>
      <c r="F4" s="14"/>
    </row>
    <row r="5" spans="1:6" thickBot="1">
      <c r="A5" s="180"/>
      <c r="B5" s="15"/>
      <c r="C5" s="16"/>
      <c r="D5" s="17"/>
      <c r="E5" s="22"/>
    </row>
    <row r="6" spans="1:6" ht="38.450000000000003" thickBot="1">
      <c r="A6" s="7"/>
      <c r="B6" s="177" t="s">
        <v>3</v>
      </c>
      <c r="C6" s="178"/>
      <c r="D6" s="178"/>
      <c r="E6" s="179"/>
      <c r="F6" s="14"/>
    </row>
    <row r="7" spans="1:6" ht="33" customHeight="1" thickBot="1">
      <c r="A7" s="7"/>
      <c r="B7" s="197" t="s">
        <v>4</v>
      </c>
      <c r="C7" s="198"/>
      <c r="D7" s="198"/>
      <c r="E7" s="199"/>
      <c r="F7" s="14"/>
    </row>
    <row r="8" spans="1:6" ht="47.25" customHeight="1" thickBot="1">
      <c r="A8" s="7"/>
      <c r="B8" s="200" t="s">
        <v>5</v>
      </c>
      <c r="C8" s="201"/>
      <c r="D8" s="201"/>
      <c r="E8" s="202"/>
      <c r="F8" s="14"/>
    </row>
    <row r="9" spans="1:6" ht="48" customHeight="1" thickBot="1">
      <c r="A9" s="7"/>
      <c r="B9" s="200" t="s">
        <v>6</v>
      </c>
      <c r="C9" s="201"/>
      <c r="D9" s="201"/>
      <c r="E9" s="202"/>
      <c r="F9" s="14"/>
    </row>
    <row r="10" spans="1:6" ht="48" customHeight="1">
      <c r="A10" s="7"/>
      <c r="B10" s="203" t="s">
        <v>7</v>
      </c>
      <c r="C10" s="204"/>
      <c r="D10" s="204"/>
      <c r="E10" s="205"/>
      <c r="F10" s="14"/>
    </row>
    <row r="11" spans="1:6" ht="23.45" customHeight="1">
      <c r="A11" s="7"/>
      <c r="B11" s="191" t="s">
        <v>8</v>
      </c>
      <c r="C11" s="192"/>
      <c r="D11" s="192"/>
      <c r="E11" s="193"/>
      <c r="F11" s="14"/>
    </row>
    <row r="12" spans="1:6" s="8" customFormat="1">
      <c r="A12" s="6"/>
      <c r="B12" s="23"/>
      <c r="C12" s="23"/>
      <c r="D12" s="23"/>
      <c r="E12" s="23"/>
    </row>
    <row r="13" spans="1:6" s="8" customFormat="1" ht="38.450000000000003" thickBot="1">
      <c r="A13"/>
      <c r="B13" s="194" t="s">
        <v>9</v>
      </c>
      <c r="C13" s="194"/>
      <c r="D13" s="194"/>
      <c r="E13" s="194"/>
      <c r="F13" s="14"/>
    </row>
    <row r="14" spans="1:6" s="8" customFormat="1" ht="28.15" thickBot="1">
      <c r="A14" s="24"/>
      <c r="B14" s="25" t="s">
        <v>10</v>
      </c>
      <c r="C14" s="26" t="s">
        <v>11</v>
      </c>
      <c r="D14" s="26" t="s">
        <v>12</v>
      </c>
      <c r="E14" s="27" t="s">
        <v>13</v>
      </c>
      <c r="F14" s="14"/>
    </row>
    <row r="15" spans="1:6" s="8" customFormat="1" ht="46.15" thickBot="1">
      <c r="A15" s="24" t="s">
        <v>14</v>
      </c>
      <c r="B15" s="28" t="s">
        <v>15</v>
      </c>
      <c r="C15" s="29" t="s">
        <v>16</v>
      </c>
      <c r="D15" s="29" t="s">
        <v>17</v>
      </c>
      <c r="E15" s="30" t="s">
        <v>18</v>
      </c>
      <c r="F15" s="14"/>
    </row>
    <row r="16" spans="1:6" s="8" customFormat="1" ht="23.45" thickBot="1">
      <c r="A16"/>
      <c r="B16" s="28"/>
      <c r="C16" s="29"/>
      <c r="D16" s="29"/>
      <c r="E16" s="31"/>
      <c r="F16" s="14"/>
    </row>
    <row r="17" spans="1:26" s="8" customFormat="1" ht="23.45" thickBot="1">
      <c r="A17"/>
      <c r="B17" s="32"/>
      <c r="C17" s="33"/>
      <c r="D17" s="33"/>
      <c r="E17" s="34"/>
      <c r="F17" s="14"/>
    </row>
    <row r="18" spans="1:26" s="8" customFormat="1" ht="23.45" thickBot="1">
      <c r="A18"/>
      <c r="B18" s="35"/>
      <c r="C18" s="35"/>
      <c r="D18" s="35"/>
      <c r="E18" s="35"/>
      <c r="F18" s="14"/>
    </row>
    <row r="19" spans="1:26" s="8" customFormat="1" ht="59.45" customHeight="1" thickBot="1">
      <c r="A19"/>
      <c r="B19" s="195" t="s">
        <v>19</v>
      </c>
      <c r="C19" s="196"/>
      <c r="D19" s="36"/>
      <c r="E19" s="36"/>
    </row>
    <row r="20" spans="1:26" s="8" customFormat="1" ht="22.15" thickBot="1">
      <c r="B20" s="37" t="s">
        <v>20</v>
      </c>
    </row>
    <row r="21" spans="1:26" s="8" customFormat="1" ht="22.15" thickBot="1">
      <c r="B21" s="38" t="s">
        <v>21</v>
      </c>
    </row>
    <row r="22" spans="1:26" s="8" customFormat="1" ht="22.15" thickBot="1">
      <c r="B22" s="38" t="s">
        <v>22</v>
      </c>
    </row>
    <row r="23" spans="1:26" s="8" customFormat="1" thickBot="1">
      <c r="C23" s="6"/>
      <c r="D23" s="6"/>
    </row>
    <row r="24" spans="1:26" s="6" customFormat="1" thickBot="1">
      <c r="D24" s="19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s="6" customFormat="1" ht="20.45" thickBot="1">
      <c r="B25" s="39"/>
      <c r="C25" s="18"/>
      <c r="D25" s="19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s="6" customFormat="1" ht="20.45" thickBot="1">
      <c r="B26" s="39"/>
      <c r="C26" s="18"/>
      <c r="D26" s="19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s="6" customFormat="1" ht="20.45" thickBot="1">
      <c r="B27" s="40"/>
      <c r="C27" s="18"/>
      <c r="D27" s="19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s="6" customFormat="1" ht="20.45" thickBot="1">
      <c r="B28" s="39"/>
      <c r="C28" s="18"/>
      <c r="D28" s="19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s="6" customFormat="1" ht="20.45" thickBot="1">
      <c r="B29" s="40"/>
      <c r="C29" s="18"/>
      <c r="D29" s="19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22.15" thickBot="1">
      <c r="B30" s="41"/>
    </row>
    <row r="31" spans="1:26" s="6" customFormat="1" ht="20.45" thickBot="1">
      <c r="B31" s="42"/>
      <c r="C31" s="18"/>
      <c r="D31" s="19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s="6" customFormat="1" ht="22.15" thickBot="1">
      <c r="B32" s="43"/>
      <c r="C32" s="18"/>
      <c r="D32" s="19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2:26" s="6" customFormat="1" ht="16.149999999999999" thickBot="1">
      <c r="B33" s="44"/>
      <c r="C33" s="18"/>
      <c r="D33" s="19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2:26" s="6" customFormat="1" ht="16.149999999999999" thickBot="1">
      <c r="B34" s="44"/>
      <c r="C34" s="18"/>
      <c r="D34" s="19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</sheetData>
  <mergeCells count="13">
    <mergeCell ref="B11:E11"/>
    <mergeCell ref="B13:E13"/>
    <mergeCell ref="B19:C19"/>
    <mergeCell ref="B7:E7"/>
    <mergeCell ref="B8:E8"/>
    <mergeCell ref="B9:E9"/>
    <mergeCell ref="B10:E10"/>
    <mergeCell ref="B6:E6"/>
    <mergeCell ref="A1:A5"/>
    <mergeCell ref="B1:E1"/>
    <mergeCell ref="B2:E2"/>
    <mergeCell ref="B3:E3"/>
    <mergeCell ref="B4:E4"/>
  </mergeCells>
  <hyperlinks>
    <hyperlink ref="B10:D10" r:id="rId1" display="For further information around product development guidance, please refer to the professional standard within the professional standard library; https://www.cimspa.co.uk/education-training/professional-standards/professional-standards-library/ " xr:uid="{716F25F0-2FA3-4783-994E-8D932AC26BDC}"/>
    <hyperlink ref="B11:D11" r:id="rId2" display="Alternatively, please view our CIMPSA Partnership Guide; https://www.cimspa.co.uk/education-training/education-policy/guidance/partner-endorsement-support/" xr:uid="{D37F5E26-E118-45A5-9C97-9D2C9304241E}"/>
    <hyperlink ref="B11:E11" r:id="rId3" display="Alternatively, please view our CIMPSA Partner Endorsement Guide;https://cimspa.co.uk/education-training/endorsement/ " xr:uid="{E41D55B3-A03D-46B6-BEF1-ABD52F820ADC}"/>
  </hyperlinks>
  <pageMargins left="0.7" right="0.7" top="0.75" bottom="0.75" header="0.3" footer="0.3"/>
  <pageSetup paperSize="9" scale="43" fitToHeight="0" orientation="portrait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16B4C-28D6-4904-B69F-77AD6DA458F9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DDC2-D9F0-4625-8035-56734A8B7D14}">
  <sheetPr>
    <tabColor rgb="FFF089B1"/>
  </sheetPr>
  <dimension ref="A1:DH472"/>
  <sheetViews>
    <sheetView showGridLines="0" tabSelected="1" topLeftCell="B1" zoomScale="70" zoomScaleNormal="70" workbookViewId="0">
      <pane ySplit="3" topLeftCell="A9" activePane="bottomLeft" state="frozen"/>
      <selection pane="bottomLeft" sqref="A1:D1048576"/>
    </sheetView>
  </sheetViews>
  <sheetFormatPr defaultColWidth="9.140625" defaultRowHeight="15" thickBottom="1"/>
  <cols>
    <col min="1" max="1" width="11.5703125" style="65" customWidth="1"/>
    <col min="2" max="2" width="5.7109375" style="158" bestFit="1" customWidth="1"/>
    <col min="3" max="3" width="48.28515625" style="66" customWidth="1"/>
    <col min="4" max="4" width="72" style="159" customWidth="1"/>
    <col min="5" max="5" width="50.7109375" style="160" customWidth="1"/>
    <col min="6" max="6" width="27.7109375" style="160" customWidth="1"/>
    <col min="7" max="7" width="38.5703125" style="161" customWidth="1"/>
    <col min="8" max="8" width="53.7109375" style="155" customWidth="1"/>
    <col min="9" max="9" width="5" style="162" customWidth="1"/>
    <col min="10" max="10" width="9.5703125" style="163" customWidth="1"/>
    <col min="11" max="11" width="15.28515625" style="164" customWidth="1"/>
    <col min="12" max="12" width="17.7109375" style="165" customWidth="1"/>
    <col min="13" max="13" width="16.28515625" style="165" customWidth="1"/>
    <col min="14" max="14" width="21.28515625" style="166" customWidth="1"/>
    <col min="15" max="15" width="33.7109375" style="65" customWidth="1"/>
    <col min="16" max="16" width="6.140625" style="156" customWidth="1"/>
    <col min="17" max="17" width="18.42578125" style="65" customWidth="1"/>
    <col min="18" max="18" width="35.28515625" style="65" customWidth="1"/>
    <col min="19" max="21" width="8.7109375" style="65" bestFit="1" customWidth="1"/>
    <col min="22" max="16384" width="9.140625" style="65"/>
  </cols>
  <sheetData>
    <row r="1" spans="1:112" s="46" customFormat="1" ht="22.15" thickBot="1">
      <c r="B1" s="45"/>
      <c r="D1" s="99"/>
      <c r="E1" s="228" t="s">
        <v>23</v>
      </c>
      <c r="F1" s="229"/>
      <c r="G1" s="230"/>
      <c r="H1" s="53"/>
      <c r="I1" s="53"/>
      <c r="J1" s="100"/>
      <c r="K1" s="100"/>
      <c r="L1" s="101"/>
      <c r="O1" s="102"/>
    </row>
    <row r="2" spans="1:112" s="46" customFormat="1" ht="43.9" thickBot="1">
      <c r="B2" s="244" t="s">
        <v>24</v>
      </c>
      <c r="C2" s="244"/>
      <c r="D2" s="244"/>
      <c r="E2" s="247" t="s">
        <v>25</v>
      </c>
      <c r="F2" s="248"/>
      <c r="G2" s="249"/>
      <c r="H2" s="103"/>
      <c r="I2" s="104"/>
      <c r="J2" s="231" t="s">
        <v>26</v>
      </c>
      <c r="K2" s="232"/>
      <c r="L2" s="232"/>
      <c r="M2" s="232"/>
      <c r="N2" s="233"/>
      <c r="O2" s="53"/>
      <c r="P2" s="104"/>
      <c r="Q2" s="50" t="s">
        <v>27</v>
      </c>
    </row>
    <row r="3" spans="1:112" s="46" customFormat="1" ht="43.9" thickBot="1">
      <c r="A3" s="64" t="s">
        <v>28</v>
      </c>
      <c r="B3" s="206" t="s">
        <v>29</v>
      </c>
      <c r="C3" s="207"/>
      <c r="D3" s="64" t="s">
        <v>30</v>
      </c>
      <c r="E3" s="49" t="s">
        <v>31</v>
      </c>
      <c r="F3" s="49" t="s">
        <v>32</v>
      </c>
      <c r="G3" s="49" t="s">
        <v>33</v>
      </c>
      <c r="H3" s="55" t="s">
        <v>34</v>
      </c>
      <c r="I3" s="105"/>
      <c r="J3" s="173" t="s">
        <v>35</v>
      </c>
      <c r="K3" s="173" t="s">
        <v>36</v>
      </c>
      <c r="L3" s="174" t="s">
        <v>37</v>
      </c>
      <c r="M3" s="173" t="s">
        <v>38</v>
      </c>
      <c r="N3" s="175" t="s">
        <v>39</v>
      </c>
      <c r="O3" s="54" t="s">
        <v>40</v>
      </c>
      <c r="P3" s="56"/>
      <c r="Q3" s="50" t="s">
        <v>41</v>
      </c>
    </row>
    <row r="4" spans="1:112" s="46" customFormat="1" ht="22.15" thickBot="1">
      <c r="B4" s="51" t="s">
        <v>42</v>
      </c>
      <c r="C4" s="47" t="s">
        <v>43</v>
      </c>
      <c r="D4" s="48" t="s">
        <v>44</v>
      </c>
      <c r="E4" s="167"/>
      <c r="F4" s="167"/>
      <c r="G4" s="167"/>
      <c r="H4" s="170"/>
      <c r="J4" s="171"/>
      <c r="K4" s="171"/>
      <c r="L4" s="172"/>
      <c r="M4" s="171"/>
      <c r="N4" s="171"/>
      <c r="O4" s="171"/>
      <c r="P4" s="168"/>
      <c r="Q4" s="169"/>
    </row>
    <row r="5" spans="1:112" s="112" customFormat="1" ht="43.15">
      <c r="A5" s="65"/>
      <c r="B5" s="237" t="s">
        <v>45</v>
      </c>
      <c r="C5" s="214" t="s">
        <v>46</v>
      </c>
      <c r="D5" s="87" t="s">
        <v>47</v>
      </c>
      <c r="E5" s="106"/>
      <c r="F5" s="106"/>
      <c r="G5" s="106"/>
      <c r="H5" s="107"/>
      <c r="I5" s="102"/>
      <c r="J5" s="115"/>
      <c r="K5" s="218" t="str" cm="1">
        <f t="array" ref="K5">IF((AND(J5:J9=1)), "Fully Mapped", "Not/ Partially Mapped")</f>
        <v>Not/ Partially Mapped</v>
      </c>
      <c r="L5" s="208">
        <f>SUM('Workings out'!B5:B27)</f>
        <v>0</v>
      </c>
      <c r="M5" s="117"/>
      <c r="N5" s="117"/>
      <c r="O5" s="117"/>
      <c r="P5" s="110"/>
      <c r="Q5" s="111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5"/>
      <c r="CP5" s="65"/>
      <c r="CQ5" s="65"/>
      <c r="CR5" s="65"/>
      <c r="CS5" s="65"/>
      <c r="CT5" s="65"/>
      <c r="CU5" s="65"/>
      <c r="CV5" s="65"/>
      <c r="CW5" s="65"/>
      <c r="CX5" s="65"/>
      <c r="CY5" s="65"/>
      <c r="CZ5" s="65"/>
      <c r="DA5" s="65"/>
      <c r="DB5" s="65"/>
      <c r="DC5" s="65"/>
      <c r="DD5" s="65"/>
      <c r="DE5" s="65"/>
      <c r="DF5" s="65"/>
      <c r="DG5" s="65"/>
      <c r="DH5" s="65"/>
    </row>
    <row r="6" spans="1:112" ht="43.15">
      <c r="B6" s="238"/>
      <c r="C6" s="215"/>
      <c r="D6" s="67" t="s">
        <v>48</v>
      </c>
      <c r="E6" s="113"/>
      <c r="F6" s="113"/>
      <c r="G6" s="113"/>
      <c r="H6" s="114"/>
      <c r="I6" s="102"/>
      <c r="J6" s="115"/>
      <c r="K6" s="218"/>
      <c r="L6" s="209"/>
      <c r="M6" s="117"/>
      <c r="N6" s="117"/>
      <c r="O6" s="117"/>
      <c r="P6" s="110"/>
      <c r="Q6" s="118"/>
    </row>
    <row r="7" spans="1:112" ht="19.899999999999999" customHeight="1">
      <c r="B7" s="238"/>
      <c r="C7" s="215"/>
      <c r="D7" s="67" t="s">
        <v>49</v>
      </c>
      <c r="E7" s="113"/>
      <c r="F7" s="113"/>
      <c r="G7" s="113"/>
      <c r="H7" s="114"/>
      <c r="I7" s="102"/>
      <c r="J7" s="115"/>
      <c r="K7" s="218"/>
      <c r="L7" s="209"/>
      <c r="M7" s="117"/>
      <c r="N7" s="117"/>
      <c r="O7" s="117"/>
      <c r="P7" s="110"/>
      <c r="Q7" s="118"/>
    </row>
    <row r="8" spans="1:112" ht="19.899999999999999" customHeight="1">
      <c r="B8" s="238"/>
      <c r="C8" s="215"/>
      <c r="D8" s="67" t="s">
        <v>50</v>
      </c>
      <c r="E8" s="113"/>
      <c r="F8" s="113"/>
      <c r="G8" s="113"/>
      <c r="H8" s="114"/>
      <c r="I8" s="102"/>
      <c r="J8" s="115"/>
      <c r="K8" s="218"/>
      <c r="L8" s="209"/>
      <c r="M8" s="117"/>
      <c r="N8" s="117"/>
      <c r="O8" s="117"/>
      <c r="P8" s="110"/>
      <c r="Q8" s="118"/>
    </row>
    <row r="9" spans="1:112" ht="65.45" thickBot="1">
      <c r="B9" s="243"/>
      <c r="C9" s="216"/>
      <c r="D9" s="68" t="s">
        <v>51</v>
      </c>
      <c r="E9" s="119"/>
      <c r="F9" s="119"/>
      <c r="G9" s="119"/>
      <c r="H9" s="120"/>
      <c r="I9" s="110"/>
      <c r="J9" s="116"/>
      <c r="K9" s="218"/>
      <c r="L9" s="209"/>
      <c r="M9" s="121"/>
      <c r="N9" s="121"/>
      <c r="O9" s="121"/>
      <c r="P9" s="110"/>
      <c r="Q9" s="122"/>
    </row>
    <row r="10" spans="1:112" ht="64.900000000000006">
      <c r="B10" s="237" t="s">
        <v>52</v>
      </c>
      <c r="C10" s="211" t="s">
        <v>53</v>
      </c>
      <c r="D10" s="72" t="s">
        <v>54</v>
      </c>
      <c r="E10" s="106"/>
      <c r="F10" s="106"/>
      <c r="G10" s="106"/>
      <c r="H10" s="107"/>
      <c r="I10" s="102"/>
      <c r="J10" s="108"/>
      <c r="K10" s="217" t="str" cm="1">
        <f t="array" ref="K10">IF((AND(J10:J18=1)), "Fully Mapped", "Not/ Partially Mapped")</f>
        <v>Not/ Partially Mapped</v>
      </c>
      <c r="L10" s="209"/>
      <c r="M10" s="109"/>
      <c r="N10" s="109"/>
      <c r="O10" s="109"/>
      <c r="P10" s="110"/>
      <c r="Q10" s="111"/>
    </row>
    <row r="11" spans="1:112" ht="43.15">
      <c r="B11" s="238"/>
      <c r="C11" s="212"/>
      <c r="D11" s="69" t="s">
        <v>55</v>
      </c>
      <c r="E11" s="113"/>
      <c r="F11" s="113"/>
      <c r="G11" s="113"/>
      <c r="H11" s="114"/>
      <c r="I11" s="102"/>
      <c r="J11" s="115"/>
      <c r="K11" s="218"/>
      <c r="L11" s="209"/>
      <c r="M11" s="117"/>
      <c r="N11" s="117"/>
      <c r="O11" s="117"/>
      <c r="P11" s="110"/>
      <c r="Q11" s="118"/>
    </row>
    <row r="12" spans="1:112" ht="43.15">
      <c r="B12" s="238"/>
      <c r="C12" s="212"/>
      <c r="D12" s="69" t="s">
        <v>56</v>
      </c>
      <c r="E12" s="113"/>
      <c r="F12" s="113"/>
      <c r="G12" s="113"/>
      <c r="H12" s="114"/>
      <c r="I12" s="102"/>
      <c r="J12" s="115"/>
      <c r="K12" s="218"/>
      <c r="L12" s="209"/>
      <c r="M12" s="117"/>
      <c r="N12" s="117"/>
      <c r="O12" s="117"/>
      <c r="P12" s="110"/>
      <c r="Q12" s="118"/>
    </row>
    <row r="13" spans="1:112" ht="21.6">
      <c r="B13" s="238"/>
      <c r="C13" s="212"/>
      <c r="D13" s="69" t="s">
        <v>57</v>
      </c>
      <c r="E13" s="113"/>
      <c r="F13" s="113"/>
      <c r="G13" s="113"/>
      <c r="H13" s="114"/>
      <c r="I13" s="102"/>
      <c r="J13" s="115"/>
      <c r="K13" s="218"/>
      <c r="L13" s="209"/>
      <c r="M13" s="117"/>
      <c r="N13" s="117"/>
      <c r="O13" s="117"/>
      <c r="P13" s="110"/>
      <c r="Q13" s="118"/>
    </row>
    <row r="14" spans="1:112" ht="43.15">
      <c r="B14" s="238"/>
      <c r="C14" s="212"/>
      <c r="D14" s="69" t="s">
        <v>58</v>
      </c>
      <c r="E14" s="113"/>
      <c r="F14" s="113"/>
      <c r="G14" s="113"/>
      <c r="H14" s="114"/>
      <c r="I14" s="102"/>
      <c r="J14" s="115"/>
      <c r="K14" s="218"/>
      <c r="L14" s="209"/>
      <c r="M14" s="117"/>
      <c r="N14" s="117"/>
      <c r="O14" s="117"/>
      <c r="P14" s="110"/>
      <c r="Q14" s="118"/>
    </row>
    <row r="15" spans="1:112" ht="21.6">
      <c r="B15" s="238"/>
      <c r="C15" s="212"/>
      <c r="D15" s="69" t="s">
        <v>59</v>
      </c>
      <c r="E15" s="113"/>
      <c r="F15" s="113"/>
      <c r="G15" s="113"/>
      <c r="H15" s="114"/>
      <c r="I15" s="102"/>
      <c r="J15" s="115"/>
      <c r="K15" s="218"/>
      <c r="L15" s="209"/>
      <c r="M15" s="117"/>
      <c r="N15" s="117"/>
      <c r="O15" s="117"/>
      <c r="P15" s="102"/>
      <c r="Q15" s="118"/>
    </row>
    <row r="16" spans="1:112" ht="21.6">
      <c r="B16" s="238"/>
      <c r="C16" s="212"/>
      <c r="D16" s="69" t="s">
        <v>60</v>
      </c>
      <c r="E16" s="113"/>
      <c r="F16" s="113"/>
      <c r="G16" s="113"/>
      <c r="H16" s="114"/>
      <c r="I16" s="102"/>
      <c r="J16" s="115"/>
      <c r="K16" s="218"/>
      <c r="L16" s="209"/>
      <c r="M16" s="117"/>
      <c r="N16" s="117"/>
      <c r="O16" s="117"/>
      <c r="P16" s="110"/>
      <c r="Q16" s="118"/>
    </row>
    <row r="17" spans="1:112" ht="64.900000000000006">
      <c r="B17" s="238"/>
      <c r="C17" s="212"/>
      <c r="D17" s="69" t="s">
        <v>61</v>
      </c>
      <c r="E17" s="113"/>
      <c r="F17" s="113"/>
      <c r="G17" s="113"/>
      <c r="H17" s="114"/>
      <c r="I17" s="102"/>
      <c r="J17" s="115"/>
      <c r="K17" s="218"/>
      <c r="L17" s="209"/>
      <c r="M17" s="117"/>
      <c r="N17" s="117"/>
      <c r="O17" s="117"/>
      <c r="P17" s="110"/>
      <c r="Q17" s="118"/>
    </row>
    <row r="18" spans="1:112" ht="65.45" thickBot="1">
      <c r="B18" s="243"/>
      <c r="C18" s="213"/>
      <c r="D18" s="70" t="s">
        <v>62</v>
      </c>
      <c r="E18" s="123"/>
      <c r="F18" s="123"/>
      <c r="G18" s="123"/>
      <c r="H18" s="124"/>
      <c r="I18" s="110"/>
      <c r="J18" s="125"/>
      <c r="K18" s="219"/>
      <c r="L18" s="209"/>
      <c r="M18" s="126"/>
      <c r="N18" s="126"/>
      <c r="O18" s="126"/>
      <c r="P18" s="110"/>
      <c r="Q18" s="127"/>
    </row>
    <row r="19" spans="1:112" ht="43.9" customHeight="1">
      <c r="B19" s="237" t="s">
        <v>63</v>
      </c>
      <c r="C19" s="234" t="s">
        <v>64</v>
      </c>
      <c r="D19" s="72" t="s">
        <v>65</v>
      </c>
      <c r="E19" s="128"/>
      <c r="F19" s="128"/>
      <c r="G19" s="128"/>
      <c r="H19" s="129"/>
      <c r="I19" s="102"/>
      <c r="J19" s="130"/>
      <c r="K19" s="130"/>
      <c r="L19" s="209"/>
      <c r="M19" s="131"/>
      <c r="N19" s="131"/>
      <c r="O19" s="131"/>
      <c r="P19" s="110"/>
      <c r="Q19" s="132"/>
    </row>
    <row r="20" spans="1:112" ht="21.6" customHeight="1">
      <c r="B20" s="238"/>
      <c r="C20" s="235"/>
      <c r="D20" s="69" t="s">
        <v>66</v>
      </c>
      <c r="E20" s="113"/>
      <c r="F20" s="113"/>
      <c r="G20" s="113"/>
      <c r="H20" s="114"/>
      <c r="I20" s="102"/>
      <c r="J20" s="115"/>
      <c r="K20" s="218" t="e">
        <f>IF((AND(J20:J28)), "Fully Mapped", "Not/ Partially Mapped")</f>
        <v>#VALUE!</v>
      </c>
      <c r="L20" s="209"/>
      <c r="M20" s="117"/>
      <c r="N20" s="117"/>
      <c r="O20" s="117"/>
      <c r="P20" s="110"/>
      <c r="Q20" s="118"/>
    </row>
    <row r="21" spans="1:112" ht="43.15">
      <c r="B21" s="238"/>
      <c r="C21" s="235"/>
      <c r="D21" s="69" t="s">
        <v>67</v>
      </c>
      <c r="E21" s="113"/>
      <c r="F21" s="113"/>
      <c r="G21" s="113"/>
      <c r="H21" s="114"/>
      <c r="I21" s="102"/>
      <c r="J21" s="115"/>
      <c r="K21" s="218"/>
      <c r="L21" s="209"/>
      <c r="M21" s="117"/>
      <c r="N21" s="117"/>
      <c r="O21" s="117"/>
      <c r="P21" s="110"/>
      <c r="Q21" s="118"/>
    </row>
    <row r="22" spans="1:112" ht="43.15">
      <c r="B22" s="238"/>
      <c r="C22" s="235"/>
      <c r="D22" s="69" t="s">
        <v>68</v>
      </c>
      <c r="E22" s="113"/>
      <c r="F22" s="113"/>
      <c r="G22" s="113"/>
      <c r="H22" s="114"/>
      <c r="I22" s="102"/>
      <c r="J22" s="115"/>
      <c r="K22" s="218"/>
      <c r="L22" s="209"/>
      <c r="M22" s="117"/>
      <c r="N22" s="117"/>
      <c r="O22" s="117"/>
      <c r="P22" s="110"/>
      <c r="Q22" s="118"/>
    </row>
    <row r="23" spans="1:112" ht="19.899999999999999" customHeight="1">
      <c r="B23" s="238"/>
      <c r="C23" s="235"/>
      <c r="D23" s="69" t="s">
        <v>69</v>
      </c>
      <c r="E23" s="113"/>
      <c r="F23" s="113"/>
      <c r="G23" s="113"/>
      <c r="H23" s="114"/>
      <c r="I23" s="102"/>
      <c r="J23" s="115"/>
      <c r="K23" s="218"/>
      <c r="L23" s="209"/>
      <c r="M23" s="117"/>
      <c r="N23" s="117"/>
      <c r="O23" s="117"/>
      <c r="P23" s="110"/>
      <c r="Q23" s="118"/>
    </row>
    <row r="24" spans="1:112" ht="43.15">
      <c r="B24" s="238"/>
      <c r="C24" s="235"/>
      <c r="D24" s="69" t="s">
        <v>70</v>
      </c>
      <c r="E24" s="113"/>
      <c r="F24" s="113"/>
      <c r="G24" s="113"/>
      <c r="H24" s="114"/>
      <c r="I24" s="102"/>
      <c r="J24" s="115"/>
      <c r="K24" s="218"/>
      <c r="L24" s="209"/>
      <c r="M24" s="117"/>
      <c r="N24" s="117"/>
      <c r="O24" s="117"/>
      <c r="P24" s="110"/>
      <c r="Q24" s="118"/>
    </row>
    <row r="25" spans="1:112" ht="86.45">
      <c r="B25" s="238"/>
      <c r="C25" s="235"/>
      <c r="D25" s="69" t="s">
        <v>71</v>
      </c>
      <c r="E25" s="113"/>
      <c r="F25" s="113"/>
      <c r="G25" s="113"/>
      <c r="H25" s="114"/>
      <c r="I25" s="102"/>
      <c r="J25" s="115"/>
      <c r="K25" s="218"/>
      <c r="L25" s="209"/>
      <c r="M25" s="117"/>
      <c r="N25" s="117"/>
      <c r="O25" s="117"/>
      <c r="P25" s="110"/>
      <c r="Q25" s="118"/>
    </row>
    <row r="26" spans="1:112" ht="43.15">
      <c r="B26" s="238"/>
      <c r="C26" s="235"/>
      <c r="D26" s="69" t="s">
        <v>72</v>
      </c>
      <c r="E26" s="113"/>
      <c r="F26" s="113"/>
      <c r="G26" s="113"/>
      <c r="H26" s="114"/>
      <c r="I26" s="102"/>
      <c r="J26" s="115"/>
      <c r="K26" s="218"/>
      <c r="L26" s="209"/>
      <c r="M26" s="117"/>
      <c r="N26" s="117"/>
      <c r="O26" s="117"/>
      <c r="P26" s="110"/>
      <c r="Q26" s="118"/>
    </row>
    <row r="27" spans="1:112" ht="129.6">
      <c r="B27" s="238"/>
      <c r="C27" s="235"/>
      <c r="D27" s="69" t="s">
        <v>73</v>
      </c>
      <c r="E27" s="113"/>
      <c r="F27" s="113"/>
      <c r="G27" s="113"/>
      <c r="H27" s="114"/>
      <c r="I27" s="102"/>
      <c r="J27" s="115"/>
      <c r="K27" s="218"/>
      <c r="L27" s="209"/>
      <c r="M27" s="117"/>
      <c r="N27" s="117"/>
      <c r="O27" s="117"/>
      <c r="P27" s="110"/>
      <c r="Q27" s="118"/>
    </row>
    <row r="28" spans="1:112" ht="151.9" thickBot="1">
      <c r="B28" s="239"/>
      <c r="C28" s="236"/>
      <c r="D28" s="71" t="s">
        <v>74</v>
      </c>
      <c r="E28" s="133"/>
      <c r="F28" s="134"/>
      <c r="G28" s="134"/>
      <c r="H28" s="135"/>
      <c r="I28" s="102"/>
      <c r="J28" s="136"/>
      <c r="K28" s="227"/>
      <c r="L28" s="210"/>
      <c r="M28" s="137"/>
      <c r="N28" s="137"/>
      <c r="O28" s="137"/>
      <c r="P28" s="110"/>
      <c r="Q28" s="138"/>
    </row>
    <row r="29" spans="1:112" s="142" customFormat="1" ht="22.15" thickBot="1">
      <c r="A29" s="65"/>
      <c r="B29" s="64" t="s">
        <v>75</v>
      </c>
      <c r="C29" s="52" t="s">
        <v>76</v>
      </c>
      <c r="D29" s="48" t="s">
        <v>77</v>
      </c>
      <c r="E29" s="139"/>
      <c r="F29" s="140"/>
      <c r="G29" s="140"/>
      <c r="H29" s="140"/>
      <c r="I29" s="141"/>
      <c r="J29" s="140"/>
      <c r="K29" s="140"/>
      <c r="L29" s="140"/>
      <c r="M29" s="140"/>
      <c r="N29" s="140"/>
      <c r="O29" s="140"/>
      <c r="P29" s="141"/>
      <c r="Q29" s="140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  <c r="CH29" s="65"/>
      <c r="CI29" s="65"/>
      <c r="CJ29" s="65"/>
      <c r="CK29" s="65"/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5"/>
      <c r="DG29" s="65"/>
      <c r="DH29" s="65"/>
    </row>
    <row r="30" spans="1:112" s="112" customFormat="1" ht="65.45" thickBot="1">
      <c r="A30" s="65"/>
      <c r="B30" s="240" t="s">
        <v>78</v>
      </c>
      <c r="C30" s="220" t="s">
        <v>79</v>
      </c>
      <c r="D30" s="72" t="s">
        <v>80</v>
      </c>
      <c r="E30" s="106"/>
      <c r="F30" s="106"/>
      <c r="G30" s="106"/>
      <c r="H30" s="106"/>
      <c r="I30" s="102"/>
      <c r="J30" s="108"/>
      <c r="K30" s="217" t="e">
        <f>IF((AND(J30:J49)), "Fully Mapped", "Not/ Partially Mapped")</f>
        <v>#VALUE!</v>
      </c>
      <c r="L30" s="223">
        <f>SUM('Workings out'!C5:C47)</f>
        <v>0</v>
      </c>
      <c r="M30" s="117"/>
      <c r="N30" s="117"/>
      <c r="O30" s="117"/>
      <c r="P30" s="110"/>
      <c r="Q30" s="111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5"/>
      <c r="CR30" s="65"/>
      <c r="CS30" s="65"/>
      <c r="CT30" s="65"/>
      <c r="CU30" s="65"/>
      <c r="CV30" s="65"/>
      <c r="CW30" s="65"/>
      <c r="CX30" s="65"/>
      <c r="CY30" s="65"/>
      <c r="CZ30" s="65"/>
      <c r="DA30" s="65"/>
      <c r="DB30" s="65"/>
      <c r="DC30" s="65"/>
      <c r="DD30" s="65"/>
      <c r="DE30" s="65"/>
      <c r="DF30" s="65"/>
      <c r="DG30" s="65"/>
      <c r="DH30" s="65"/>
    </row>
    <row r="31" spans="1:112" s="112" customFormat="1" ht="20.45" customHeight="1" thickBot="1">
      <c r="A31" s="65"/>
      <c r="B31" s="241"/>
      <c r="C31" s="221"/>
      <c r="D31" s="69" t="s">
        <v>81</v>
      </c>
      <c r="E31" s="113"/>
      <c r="F31" s="113"/>
      <c r="G31" s="113"/>
      <c r="H31" s="113"/>
      <c r="I31" s="102"/>
      <c r="J31" s="115"/>
      <c r="K31" s="218"/>
      <c r="L31" s="224"/>
      <c r="M31" s="117"/>
      <c r="N31" s="117"/>
      <c r="O31" s="117"/>
      <c r="P31" s="110"/>
      <c r="Q31" s="118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5"/>
      <c r="DG31" s="65"/>
      <c r="DH31" s="65"/>
    </row>
    <row r="32" spans="1:112" s="112" customFormat="1" ht="43.9" thickBot="1">
      <c r="A32" s="65"/>
      <c r="B32" s="241"/>
      <c r="C32" s="221"/>
      <c r="D32" s="69" t="s">
        <v>82</v>
      </c>
      <c r="E32" s="113"/>
      <c r="F32" s="113"/>
      <c r="G32" s="113"/>
      <c r="H32" s="113"/>
      <c r="I32" s="102"/>
      <c r="J32" s="115"/>
      <c r="K32" s="218"/>
      <c r="L32" s="224"/>
      <c r="M32" s="117"/>
      <c r="N32" s="117"/>
      <c r="O32" s="117"/>
      <c r="P32" s="110"/>
      <c r="Q32" s="118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65"/>
      <c r="DD32" s="65"/>
      <c r="DE32" s="65"/>
      <c r="DF32" s="65"/>
      <c r="DG32" s="65"/>
      <c r="DH32" s="65"/>
    </row>
    <row r="33" spans="1:112" s="112" customFormat="1" ht="20.45" customHeight="1" thickBot="1">
      <c r="A33" s="65"/>
      <c r="B33" s="241"/>
      <c r="C33" s="221"/>
      <c r="D33" s="69" t="s">
        <v>83</v>
      </c>
      <c r="E33" s="113"/>
      <c r="F33" s="113"/>
      <c r="G33" s="113"/>
      <c r="H33" s="113"/>
      <c r="I33" s="102"/>
      <c r="J33" s="115"/>
      <c r="K33" s="218"/>
      <c r="L33" s="224"/>
      <c r="M33" s="117"/>
      <c r="N33" s="117"/>
      <c r="O33" s="117"/>
      <c r="P33" s="110"/>
      <c r="Q33" s="118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/>
      <c r="CC33" s="65"/>
      <c r="CD33" s="65"/>
      <c r="CE33" s="65"/>
      <c r="CF33" s="65"/>
      <c r="CG33" s="65"/>
      <c r="CH33" s="65"/>
      <c r="CI33" s="65"/>
      <c r="CJ33" s="65"/>
      <c r="CK33" s="65"/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5"/>
      <c r="DG33" s="65"/>
      <c r="DH33" s="65"/>
    </row>
    <row r="34" spans="1:112" s="112" customFormat="1" ht="43.9" thickBot="1">
      <c r="A34" s="65"/>
      <c r="B34" s="241"/>
      <c r="C34" s="221"/>
      <c r="D34" s="69" t="s">
        <v>84</v>
      </c>
      <c r="E34" s="113"/>
      <c r="F34" s="113"/>
      <c r="G34" s="113"/>
      <c r="H34" s="113"/>
      <c r="I34" s="102"/>
      <c r="J34" s="115"/>
      <c r="K34" s="218"/>
      <c r="L34" s="224"/>
      <c r="M34" s="117"/>
      <c r="N34" s="117"/>
      <c r="O34" s="117"/>
      <c r="P34" s="110"/>
      <c r="Q34" s="118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65"/>
      <c r="BG34" s="65"/>
      <c r="BH34" s="65"/>
      <c r="BI34" s="65"/>
      <c r="BJ34" s="65"/>
      <c r="BK34" s="65"/>
      <c r="BL34" s="65"/>
      <c r="BM34" s="65"/>
      <c r="BN34" s="65"/>
      <c r="BO34" s="65"/>
      <c r="BP34" s="65"/>
      <c r="BQ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G34" s="65"/>
      <c r="CH34" s="65"/>
      <c r="CI34" s="65"/>
      <c r="CJ34" s="65"/>
      <c r="CK34" s="65"/>
      <c r="CL34" s="65"/>
      <c r="CM34" s="65"/>
      <c r="CN34" s="65"/>
      <c r="CO34" s="65"/>
      <c r="CP34" s="65"/>
      <c r="CQ34" s="65"/>
      <c r="CR34" s="65"/>
      <c r="CS34" s="65"/>
      <c r="CT34" s="65"/>
      <c r="CU34" s="65"/>
      <c r="CV34" s="65"/>
      <c r="CW34" s="65"/>
      <c r="CX34" s="65"/>
      <c r="CY34" s="65"/>
      <c r="CZ34" s="65"/>
      <c r="DA34" s="65"/>
      <c r="DB34" s="65"/>
      <c r="DC34" s="65"/>
      <c r="DD34" s="65"/>
      <c r="DE34" s="65"/>
      <c r="DF34" s="65"/>
      <c r="DG34" s="65"/>
      <c r="DH34" s="65"/>
    </row>
    <row r="35" spans="1:112" s="112" customFormat="1" ht="43.9" thickBot="1">
      <c r="A35" s="65"/>
      <c r="B35" s="241"/>
      <c r="C35" s="221"/>
      <c r="D35" s="69" t="s">
        <v>85</v>
      </c>
      <c r="E35" s="113"/>
      <c r="F35" s="113"/>
      <c r="G35" s="113"/>
      <c r="H35" s="113"/>
      <c r="I35" s="102"/>
      <c r="J35" s="115"/>
      <c r="K35" s="218"/>
      <c r="L35" s="224"/>
      <c r="M35" s="117"/>
      <c r="N35" s="117"/>
      <c r="O35" s="117"/>
      <c r="P35" s="110"/>
      <c r="Q35" s="118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5"/>
      <c r="BY35" s="65"/>
      <c r="BZ35" s="65"/>
      <c r="CA35" s="65"/>
      <c r="CB35" s="65"/>
      <c r="CC35" s="65"/>
      <c r="CD35" s="65"/>
      <c r="CE35" s="65"/>
      <c r="CF35" s="65"/>
      <c r="CG35" s="65"/>
      <c r="CH35" s="65"/>
      <c r="CI35" s="65"/>
      <c r="CJ35" s="65"/>
      <c r="CK35" s="65"/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5"/>
      <c r="DG35" s="65"/>
      <c r="DH35" s="65"/>
    </row>
    <row r="36" spans="1:112" s="112" customFormat="1" ht="20.45" customHeight="1" thickBot="1">
      <c r="A36" s="65"/>
      <c r="B36" s="241"/>
      <c r="C36" s="221"/>
      <c r="D36" s="69" t="s">
        <v>69</v>
      </c>
      <c r="E36" s="113"/>
      <c r="F36" s="113"/>
      <c r="G36" s="113"/>
      <c r="H36" s="113"/>
      <c r="I36" s="102"/>
      <c r="J36" s="115"/>
      <c r="K36" s="218"/>
      <c r="L36" s="224"/>
      <c r="M36" s="117"/>
      <c r="N36" s="117"/>
      <c r="O36" s="117"/>
      <c r="P36" s="110"/>
      <c r="Q36" s="118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  <c r="BM36" s="65"/>
      <c r="BN36" s="65"/>
      <c r="BO36" s="65"/>
      <c r="BP36" s="65"/>
      <c r="BQ36" s="65"/>
      <c r="BR36" s="65"/>
      <c r="BS36" s="65"/>
      <c r="BT36" s="65"/>
      <c r="BU36" s="65"/>
      <c r="BV36" s="65"/>
      <c r="BW36" s="65"/>
      <c r="BX36" s="65"/>
      <c r="BY36" s="65"/>
      <c r="BZ36" s="65"/>
      <c r="CA36" s="65"/>
      <c r="CB36" s="65"/>
      <c r="CC36" s="65"/>
      <c r="CD36" s="65"/>
      <c r="CE36" s="65"/>
      <c r="CF36" s="65"/>
      <c r="CG36" s="65"/>
      <c r="CH36" s="65"/>
      <c r="CI36" s="65"/>
      <c r="CJ36" s="65"/>
      <c r="CK36" s="65"/>
      <c r="CL36" s="65"/>
      <c r="CM36" s="65"/>
      <c r="CN36" s="65"/>
      <c r="CO36" s="65"/>
      <c r="CP36" s="65"/>
      <c r="CQ36" s="65"/>
      <c r="CR36" s="65"/>
      <c r="CS36" s="65"/>
      <c r="CT36" s="65"/>
      <c r="CU36" s="65"/>
      <c r="CV36" s="65"/>
      <c r="CW36" s="65"/>
      <c r="CX36" s="65"/>
      <c r="CY36" s="65"/>
      <c r="CZ36" s="65"/>
      <c r="DA36" s="65"/>
      <c r="DB36" s="65"/>
      <c r="DC36" s="65"/>
      <c r="DD36" s="65"/>
      <c r="DE36" s="65"/>
      <c r="DF36" s="65"/>
      <c r="DG36" s="65"/>
      <c r="DH36" s="65"/>
    </row>
    <row r="37" spans="1:112" s="112" customFormat="1" ht="43.9" thickBot="1">
      <c r="A37" s="65"/>
      <c r="B37" s="241"/>
      <c r="C37" s="221"/>
      <c r="D37" s="69" t="s">
        <v>86</v>
      </c>
      <c r="E37" s="113"/>
      <c r="F37" s="113"/>
      <c r="G37" s="113"/>
      <c r="H37" s="113"/>
      <c r="I37" s="102"/>
      <c r="J37" s="115"/>
      <c r="K37" s="218"/>
      <c r="L37" s="224"/>
      <c r="M37" s="117"/>
      <c r="N37" s="117"/>
      <c r="O37" s="117"/>
      <c r="P37" s="110"/>
      <c r="Q37" s="118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5"/>
      <c r="BE37" s="65"/>
      <c r="BF37" s="65"/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5"/>
      <c r="BY37" s="65"/>
      <c r="BZ37" s="65"/>
      <c r="CA37" s="65"/>
      <c r="CB37" s="65"/>
      <c r="CC37" s="65"/>
      <c r="CD37" s="65"/>
      <c r="CE37" s="65"/>
      <c r="CF37" s="65"/>
      <c r="CG37" s="65"/>
      <c r="CH37" s="65"/>
      <c r="CI37" s="65"/>
      <c r="CJ37" s="65"/>
      <c r="CK37" s="65"/>
      <c r="CL37" s="65"/>
      <c r="CM37" s="65"/>
      <c r="CN37" s="65"/>
      <c r="CO37" s="65"/>
      <c r="CP37" s="65"/>
      <c r="CQ37" s="65"/>
      <c r="CR37" s="65"/>
      <c r="CS37" s="65"/>
      <c r="CT37" s="65"/>
      <c r="CU37" s="65"/>
      <c r="CV37" s="65"/>
      <c r="CW37" s="65"/>
      <c r="CX37" s="65"/>
      <c r="CY37" s="65"/>
      <c r="CZ37" s="65"/>
      <c r="DA37" s="65"/>
      <c r="DB37" s="65"/>
      <c r="DC37" s="65"/>
      <c r="DD37" s="65"/>
      <c r="DE37" s="65"/>
      <c r="DF37" s="65"/>
      <c r="DG37" s="65"/>
      <c r="DH37" s="65"/>
    </row>
    <row r="38" spans="1:112" s="112" customFormat="1" ht="20.45" customHeight="1" thickBot="1">
      <c r="A38" s="65"/>
      <c r="B38" s="241"/>
      <c r="C38" s="221"/>
      <c r="D38" s="73" t="s">
        <v>87</v>
      </c>
      <c r="E38" s="113"/>
      <c r="F38" s="113"/>
      <c r="G38" s="113"/>
      <c r="H38" s="113"/>
      <c r="I38" s="102"/>
      <c r="J38" s="115"/>
      <c r="K38" s="218"/>
      <c r="L38" s="224"/>
      <c r="M38" s="117"/>
      <c r="N38" s="117"/>
      <c r="O38" s="117"/>
      <c r="P38" s="110"/>
      <c r="Q38" s="118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  <c r="BB38" s="65"/>
      <c r="BC38" s="65"/>
      <c r="BD38" s="65"/>
      <c r="BE38" s="65"/>
      <c r="BF38" s="65"/>
      <c r="BG38" s="65"/>
      <c r="BH38" s="65"/>
      <c r="BI38" s="65"/>
      <c r="BJ38" s="65"/>
      <c r="BK38" s="65"/>
      <c r="BL38" s="65"/>
      <c r="BM38" s="65"/>
      <c r="BN38" s="65"/>
      <c r="BO38" s="65"/>
      <c r="BP38" s="65"/>
      <c r="BQ38" s="65"/>
      <c r="BR38" s="65"/>
      <c r="BS38" s="65"/>
      <c r="BT38" s="65"/>
      <c r="BU38" s="65"/>
      <c r="BV38" s="65"/>
      <c r="BW38" s="65"/>
      <c r="BX38" s="65"/>
      <c r="BY38" s="65"/>
      <c r="BZ38" s="65"/>
      <c r="CA38" s="65"/>
      <c r="CB38" s="65"/>
      <c r="CC38" s="65"/>
      <c r="CD38" s="65"/>
      <c r="CE38" s="65"/>
      <c r="CF38" s="65"/>
      <c r="CG38" s="65"/>
      <c r="CH38" s="65"/>
      <c r="CI38" s="65"/>
      <c r="CJ38" s="65"/>
      <c r="CK38" s="65"/>
      <c r="CL38" s="65"/>
      <c r="CM38" s="65"/>
      <c r="CN38" s="65"/>
      <c r="CO38" s="65"/>
      <c r="CP38" s="65"/>
      <c r="CQ38" s="65"/>
      <c r="CR38" s="65"/>
      <c r="CS38" s="65"/>
      <c r="CT38" s="65"/>
      <c r="CU38" s="65"/>
      <c r="CV38" s="65"/>
      <c r="CW38" s="65"/>
      <c r="CX38" s="65"/>
      <c r="CY38" s="65"/>
      <c r="CZ38" s="65"/>
      <c r="DA38" s="65"/>
      <c r="DB38" s="65"/>
      <c r="DC38" s="65"/>
      <c r="DD38" s="65"/>
      <c r="DE38" s="65"/>
      <c r="DF38" s="65"/>
      <c r="DG38" s="65"/>
      <c r="DH38" s="65"/>
    </row>
    <row r="39" spans="1:112" s="112" customFormat="1" ht="43.9" thickBot="1">
      <c r="A39" s="65"/>
      <c r="B39" s="241"/>
      <c r="C39" s="221"/>
      <c r="D39" s="74" t="s">
        <v>88</v>
      </c>
      <c r="E39" s="113"/>
      <c r="F39" s="113"/>
      <c r="G39" s="113"/>
      <c r="H39" s="113"/>
      <c r="I39" s="102"/>
      <c r="J39" s="115"/>
      <c r="K39" s="218"/>
      <c r="L39" s="224"/>
      <c r="M39" s="117"/>
      <c r="N39" s="117"/>
      <c r="O39" s="117"/>
      <c r="P39" s="110"/>
      <c r="Q39" s="118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65"/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5"/>
      <c r="BY39" s="65"/>
      <c r="BZ39" s="65"/>
      <c r="CA39" s="65"/>
      <c r="CB39" s="65"/>
      <c r="CC39" s="65"/>
      <c r="CD39" s="65"/>
      <c r="CE39" s="65"/>
      <c r="CF39" s="65"/>
      <c r="CG39" s="65"/>
      <c r="CH39" s="65"/>
      <c r="CI39" s="65"/>
      <c r="CJ39" s="65"/>
      <c r="CK39" s="65"/>
      <c r="CL39" s="65"/>
      <c r="CM39" s="65"/>
      <c r="CN39" s="65"/>
      <c r="CO39" s="65"/>
      <c r="CP39" s="65"/>
      <c r="CQ39" s="65"/>
      <c r="CR39" s="65"/>
      <c r="CS39" s="65"/>
      <c r="CT39" s="65"/>
      <c r="CU39" s="65"/>
      <c r="CV39" s="65"/>
      <c r="CW39" s="65"/>
      <c r="CX39" s="65"/>
      <c r="CY39" s="65"/>
      <c r="CZ39" s="65"/>
      <c r="DA39" s="65"/>
      <c r="DB39" s="65"/>
      <c r="DC39" s="65"/>
      <c r="DD39" s="65"/>
      <c r="DE39" s="65"/>
      <c r="DF39" s="65"/>
      <c r="DG39" s="65"/>
      <c r="DH39" s="65"/>
    </row>
    <row r="40" spans="1:112" s="112" customFormat="1" ht="43.9" thickBot="1">
      <c r="A40" s="65"/>
      <c r="B40" s="241"/>
      <c r="C40" s="221"/>
      <c r="D40" s="69" t="s">
        <v>89</v>
      </c>
      <c r="E40" s="113"/>
      <c r="F40" s="113"/>
      <c r="G40" s="113"/>
      <c r="H40" s="113"/>
      <c r="I40" s="102"/>
      <c r="J40" s="115"/>
      <c r="K40" s="218"/>
      <c r="L40" s="224"/>
      <c r="M40" s="117"/>
      <c r="N40" s="117"/>
      <c r="O40" s="117"/>
      <c r="P40" s="110"/>
      <c r="Q40" s="118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5"/>
      <c r="BM40" s="65"/>
      <c r="BN40" s="65"/>
      <c r="BO40" s="65"/>
      <c r="BP40" s="65"/>
      <c r="BQ40" s="65"/>
      <c r="BR40" s="65"/>
      <c r="BS40" s="65"/>
      <c r="BT40" s="65"/>
      <c r="BU40" s="65"/>
      <c r="BV40" s="65"/>
      <c r="BW40" s="65"/>
      <c r="BX40" s="65"/>
      <c r="BY40" s="65"/>
      <c r="BZ40" s="65"/>
      <c r="CA40" s="65"/>
      <c r="CB40" s="65"/>
      <c r="CC40" s="65"/>
      <c r="CD40" s="65"/>
      <c r="CE40" s="65"/>
      <c r="CF40" s="65"/>
      <c r="CG40" s="65"/>
      <c r="CH40" s="65"/>
      <c r="CI40" s="65"/>
      <c r="CJ40" s="65"/>
      <c r="CK40" s="65"/>
      <c r="CL40" s="65"/>
      <c r="CM40" s="65"/>
      <c r="CN40" s="65"/>
      <c r="CO40" s="65"/>
      <c r="CP40" s="65"/>
      <c r="CQ40" s="65"/>
      <c r="CR40" s="65"/>
      <c r="CS40" s="65"/>
      <c r="CT40" s="65"/>
      <c r="CU40" s="65"/>
      <c r="CV40" s="65"/>
      <c r="CW40" s="65"/>
      <c r="CX40" s="65"/>
      <c r="CY40" s="65"/>
      <c r="CZ40" s="65"/>
      <c r="DA40" s="65"/>
      <c r="DB40" s="65"/>
      <c r="DC40" s="65"/>
      <c r="DD40" s="65"/>
      <c r="DE40" s="65"/>
      <c r="DF40" s="65"/>
      <c r="DG40" s="65"/>
      <c r="DH40" s="65"/>
    </row>
    <row r="41" spans="1:112" s="112" customFormat="1" ht="43.9" thickBot="1">
      <c r="A41" s="65"/>
      <c r="B41" s="241"/>
      <c r="C41" s="221"/>
      <c r="D41" s="69" t="s">
        <v>90</v>
      </c>
      <c r="E41" s="113"/>
      <c r="F41" s="113"/>
      <c r="G41" s="113"/>
      <c r="H41" s="113"/>
      <c r="I41" s="102"/>
      <c r="J41" s="115"/>
      <c r="K41" s="218"/>
      <c r="L41" s="224"/>
      <c r="M41" s="117"/>
      <c r="N41" s="117"/>
      <c r="O41" s="117"/>
      <c r="P41" s="110"/>
      <c r="Q41" s="118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/>
      <c r="BE41" s="65"/>
      <c r="BF41" s="65"/>
      <c r="BG41" s="65"/>
      <c r="BH41" s="65"/>
      <c r="BI41" s="65"/>
      <c r="BJ41" s="65"/>
      <c r="BK41" s="65"/>
      <c r="BL41" s="65"/>
      <c r="BM41" s="65"/>
      <c r="BN41" s="65"/>
      <c r="BO41" s="65"/>
      <c r="BP41" s="65"/>
      <c r="BQ41" s="65"/>
      <c r="BR41" s="65"/>
      <c r="BS41" s="65"/>
      <c r="BT41" s="65"/>
      <c r="BU41" s="65"/>
      <c r="BV41" s="65"/>
      <c r="BW41" s="65"/>
      <c r="BX41" s="65"/>
      <c r="BY41" s="65"/>
      <c r="BZ41" s="65"/>
      <c r="CA41" s="65"/>
      <c r="CB41" s="65"/>
      <c r="CC41" s="65"/>
      <c r="CD41" s="65"/>
      <c r="CE41" s="65"/>
      <c r="CF41" s="65"/>
      <c r="CG41" s="65"/>
      <c r="CH41" s="65"/>
      <c r="CI41" s="65"/>
      <c r="CJ41" s="65"/>
      <c r="CK41" s="65"/>
      <c r="CL41" s="65"/>
      <c r="CM41" s="65"/>
      <c r="CN41" s="65"/>
      <c r="CO41" s="65"/>
      <c r="CP41" s="65"/>
      <c r="CQ41" s="65"/>
      <c r="CR41" s="65"/>
      <c r="CS41" s="65"/>
      <c r="CT41" s="65"/>
      <c r="CU41" s="65"/>
      <c r="CV41" s="65"/>
      <c r="CW41" s="65"/>
      <c r="CX41" s="65"/>
      <c r="CY41" s="65"/>
      <c r="CZ41" s="65"/>
      <c r="DA41" s="65"/>
      <c r="DB41" s="65"/>
      <c r="DC41" s="65"/>
      <c r="DD41" s="65"/>
      <c r="DE41" s="65"/>
      <c r="DF41" s="65"/>
      <c r="DG41" s="65"/>
      <c r="DH41" s="65"/>
    </row>
    <row r="42" spans="1:112" s="112" customFormat="1" ht="43.9" thickBot="1">
      <c r="A42" s="65"/>
      <c r="B42" s="241"/>
      <c r="C42" s="221"/>
      <c r="D42" s="69" t="s">
        <v>91</v>
      </c>
      <c r="E42" s="113"/>
      <c r="F42" s="113"/>
      <c r="G42" s="113"/>
      <c r="H42" s="113"/>
      <c r="I42" s="102"/>
      <c r="J42" s="115"/>
      <c r="K42" s="218"/>
      <c r="L42" s="224"/>
      <c r="M42" s="117"/>
      <c r="N42" s="117"/>
      <c r="O42" s="117"/>
      <c r="P42" s="102"/>
      <c r="Q42" s="118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5"/>
      <c r="BE42" s="65"/>
      <c r="BF42" s="65"/>
      <c r="BG42" s="65"/>
      <c r="BH42" s="65"/>
      <c r="BI42" s="65"/>
      <c r="BJ42" s="65"/>
      <c r="BK42" s="65"/>
      <c r="BL42" s="65"/>
      <c r="BM42" s="65"/>
      <c r="BN42" s="65"/>
      <c r="BO42" s="65"/>
      <c r="BP42" s="65"/>
      <c r="BQ42" s="65"/>
      <c r="BR42" s="65"/>
      <c r="BS42" s="65"/>
      <c r="BT42" s="65"/>
      <c r="BU42" s="65"/>
      <c r="BV42" s="65"/>
      <c r="BW42" s="65"/>
      <c r="BX42" s="65"/>
      <c r="BY42" s="65"/>
      <c r="BZ42" s="65"/>
      <c r="CA42" s="65"/>
      <c r="CB42" s="65"/>
      <c r="CC42" s="65"/>
      <c r="CD42" s="65"/>
      <c r="CE42" s="65"/>
      <c r="CF42" s="65"/>
      <c r="CG42" s="65"/>
      <c r="CH42" s="65"/>
      <c r="CI42" s="65"/>
      <c r="CJ42" s="65"/>
      <c r="CK42" s="65"/>
      <c r="CL42" s="65"/>
      <c r="CM42" s="65"/>
      <c r="CN42" s="65"/>
      <c r="CO42" s="65"/>
      <c r="CP42" s="65"/>
      <c r="CQ42" s="65"/>
      <c r="CR42" s="65"/>
      <c r="CS42" s="65"/>
      <c r="CT42" s="65"/>
      <c r="CU42" s="65"/>
      <c r="CV42" s="65"/>
      <c r="CW42" s="65"/>
      <c r="CX42" s="65"/>
      <c r="CY42" s="65"/>
      <c r="CZ42" s="65"/>
      <c r="DA42" s="65"/>
      <c r="DB42" s="65"/>
      <c r="DC42" s="65"/>
      <c r="DD42" s="65"/>
      <c r="DE42" s="65"/>
      <c r="DF42" s="65"/>
      <c r="DG42" s="65"/>
      <c r="DH42" s="65"/>
    </row>
    <row r="43" spans="1:112" s="112" customFormat="1" ht="20.45" customHeight="1" thickBot="1">
      <c r="A43" s="65"/>
      <c r="B43" s="241"/>
      <c r="C43" s="221"/>
      <c r="D43" s="69" t="s">
        <v>92</v>
      </c>
      <c r="E43" s="113"/>
      <c r="F43" s="113"/>
      <c r="G43" s="113"/>
      <c r="H43" s="113"/>
      <c r="I43" s="102"/>
      <c r="J43" s="115"/>
      <c r="K43" s="218"/>
      <c r="L43" s="224"/>
      <c r="M43" s="117"/>
      <c r="N43" s="117"/>
      <c r="O43" s="117"/>
      <c r="P43" s="110"/>
      <c r="Q43" s="118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65"/>
      <c r="BG43" s="65"/>
      <c r="BH43" s="65"/>
      <c r="BI43" s="65"/>
      <c r="BJ43" s="65"/>
      <c r="BK43" s="65"/>
      <c r="BL43" s="65"/>
      <c r="BM43" s="65"/>
      <c r="BN43" s="65"/>
      <c r="BO43" s="65"/>
      <c r="BP43" s="65"/>
      <c r="BQ43" s="65"/>
      <c r="BR43" s="65"/>
      <c r="BS43" s="65"/>
      <c r="BT43" s="65"/>
      <c r="BU43" s="65"/>
      <c r="BV43" s="65"/>
      <c r="BW43" s="65"/>
      <c r="BX43" s="65"/>
      <c r="BY43" s="65"/>
      <c r="BZ43" s="65"/>
      <c r="CA43" s="65"/>
      <c r="CB43" s="65"/>
      <c r="CC43" s="65"/>
      <c r="CD43" s="65"/>
      <c r="CE43" s="65"/>
      <c r="CF43" s="65"/>
      <c r="CG43" s="65"/>
      <c r="CH43" s="65"/>
      <c r="CI43" s="65"/>
      <c r="CJ43" s="65"/>
      <c r="CK43" s="65"/>
      <c r="CL43" s="65"/>
      <c r="CM43" s="65"/>
      <c r="CN43" s="65"/>
      <c r="CO43" s="65"/>
      <c r="CP43" s="65"/>
      <c r="CQ43" s="65"/>
      <c r="CR43" s="65"/>
      <c r="CS43" s="65"/>
      <c r="CT43" s="65"/>
      <c r="CU43" s="65"/>
      <c r="CV43" s="65"/>
      <c r="CW43" s="65"/>
      <c r="CX43" s="65"/>
      <c r="CY43" s="65"/>
      <c r="CZ43" s="65"/>
      <c r="DA43" s="65"/>
      <c r="DB43" s="65"/>
      <c r="DC43" s="65"/>
      <c r="DD43" s="65"/>
      <c r="DE43" s="65"/>
      <c r="DF43" s="65"/>
      <c r="DG43" s="65"/>
      <c r="DH43" s="65"/>
    </row>
    <row r="44" spans="1:112" s="112" customFormat="1" ht="43.9" thickBot="1">
      <c r="A44" s="65"/>
      <c r="B44" s="241"/>
      <c r="C44" s="221"/>
      <c r="D44" s="69" t="s">
        <v>93</v>
      </c>
      <c r="E44" s="113"/>
      <c r="F44" s="113"/>
      <c r="G44" s="113"/>
      <c r="H44" s="113"/>
      <c r="I44" s="102"/>
      <c r="J44" s="115"/>
      <c r="K44" s="218"/>
      <c r="L44" s="224"/>
      <c r="M44" s="117"/>
      <c r="N44" s="117"/>
      <c r="O44" s="117"/>
      <c r="P44" s="110"/>
      <c r="Q44" s="118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  <c r="BC44" s="65"/>
      <c r="BD44" s="65"/>
      <c r="BE44" s="65"/>
      <c r="BF44" s="65"/>
      <c r="BG44" s="65"/>
      <c r="BH44" s="65"/>
      <c r="BI44" s="65"/>
      <c r="BJ44" s="65"/>
      <c r="BK44" s="65"/>
      <c r="BL44" s="65"/>
      <c r="BM44" s="65"/>
      <c r="BN44" s="65"/>
      <c r="BO44" s="65"/>
      <c r="BP44" s="65"/>
      <c r="BQ44" s="65"/>
      <c r="BR44" s="65"/>
      <c r="BS44" s="65"/>
      <c r="BT44" s="65"/>
      <c r="BU44" s="65"/>
      <c r="BV44" s="65"/>
      <c r="BW44" s="65"/>
      <c r="BX44" s="65"/>
      <c r="BY44" s="65"/>
      <c r="BZ44" s="65"/>
      <c r="CA44" s="65"/>
      <c r="CB44" s="65"/>
      <c r="CC44" s="65"/>
      <c r="CD44" s="65"/>
      <c r="CE44" s="65"/>
      <c r="CF44" s="65"/>
      <c r="CG44" s="65"/>
      <c r="CH44" s="65"/>
      <c r="CI44" s="65"/>
      <c r="CJ44" s="65"/>
      <c r="CK44" s="65"/>
      <c r="CL44" s="65"/>
      <c r="CM44" s="65"/>
      <c r="CN44" s="65"/>
      <c r="CO44" s="65"/>
      <c r="CP44" s="65"/>
      <c r="CQ44" s="65"/>
      <c r="CR44" s="65"/>
      <c r="CS44" s="65"/>
      <c r="CT44" s="65"/>
      <c r="CU44" s="65"/>
      <c r="CV44" s="65"/>
      <c r="CW44" s="65"/>
      <c r="CX44" s="65"/>
      <c r="CY44" s="65"/>
      <c r="CZ44" s="65"/>
      <c r="DA44" s="65"/>
      <c r="DB44" s="65"/>
      <c r="DC44" s="65"/>
      <c r="DD44" s="65"/>
      <c r="DE44" s="65"/>
      <c r="DF44" s="65"/>
      <c r="DG44" s="65"/>
      <c r="DH44" s="65"/>
    </row>
    <row r="45" spans="1:112" s="112" customFormat="1" ht="20.45" customHeight="1" thickBot="1">
      <c r="A45" s="65"/>
      <c r="B45" s="241"/>
      <c r="C45" s="221"/>
      <c r="D45" s="69" t="s">
        <v>94</v>
      </c>
      <c r="E45" s="113"/>
      <c r="F45" s="113"/>
      <c r="G45" s="113"/>
      <c r="H45" s="113"/>
      <c r="I45" s="102"/>
      <c r="J45" s="115"/>
      <c r="K45" s="218"/>
      <c r="L45" s="224"/>
      <c r="M45" s="117"/>
      <c r="N45" s="117"/>
      <c r="O45" s="117"/>
      <c r="P45" s="110"/>
      <c r="Q45" s="118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65"/>
      <c r="BG45" s="65"/>
      <c r="BH45" s="65"/>
      <c r="BI45" s="65"/>
      <c r="BJ45" s="65"/>
      <c r="BK45" s="65"/>
      <c r="BL45" s="65"/>
      <c r="BM45" s="65"/>
      <c r="BN45" s="65"/>
      <c r="BO45" s="65"/>
      <c r="BP45" s="65"/>
      <c r="BQ45" s="65"/>
      <c r="BR45" s="65"/>
      <c r="BS45" s="65"/>
      <c r="BT45" s="65"/>
      <c r="BU45" s="65"/>
      <c r="BV45" s="65"/>
      <c r="BW45" s="65"/>
      <c r="BX45" s="65"/>
      <c r="BY45" s="65"/>
      <c r="BZ45" s="65"/>
      <c r="CA45" s="65"/>
      <c r="CB45" s="65"/>
      <c r="CC45" s="65"/>
      <c r="CD45" s="65"/>
      <c r="CE45" s="65"/>
      <c r="CF45" s="65"/>
      <c r="CG45" s="65"/>
      <c r="CH45" s="65"/>
      <c r="CI45" s="65"/>
      <c r="CJ45" s="65"/>
      <c r="CK45" s="65"/>
      <c r="CL45" s="65"/>
      <c r="CM45" s="65"/>
      <c r="CN45" s="65"/>
      <c r="CO45" s="65"/>
      <c r="CP45" s="65"/>
      <c r="CQ45" s="65"/>
      <c r="CR45" s="65"/>
      <c r="CS45" s="65"/>
      <c r="CT45" s="65"/>
      <c r="CU45" s="65"/>
      <c r="CV45" s="65"/>
      <c r="CW45" s="65"/>
      <c r="CX45" s="65"/>
      <c r="CY45" s="65"/>
      <c r="CZ45" s="65"/>
      <c r="DA45" s="65"/>
      <c r="DB45" s="65"/>
      <c r="DC45" s="65"/>
      <c r="DD45" s="65"/>
      <c r="DE45" s="65"/>
      <c r="DF45" s="65"/>
      <c r="DG45" s="65"/>
      <c r="DH45" s="65"/>
    </row>
    <row r="46" spans="1:112" s="112" customFormat="1" ht="20.45" customHeight="1" thickBot="1">
      <c r="A46" s="65"/>
      <c r="B46" s="241"/>
      <c r="C46" s="221"/>
      <c r="D46" s="69" t="s">
        <v>95</v>
      </c>
      <c r="E46" s="113"/>
      <c r="F46" s="113"/>
      <c r="G46" s="113"/>
      <c r="H46" s="113"/>
      <c r="I46" s="102"/>
      <c r="J46" s="115"/>
      <c r="K46" s="218"/>
      <c r="L46" s="224"/>
      <c r="M46" s="117"/>
      <c r="N46" s="117"/>
      <c r="O46" s="117"/>
      <c r="P46" s="110"/>
      <c r="Q46" s="118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5"/>
      <c r="BG46" s="65"/>
      <c r="BH46" s="65"/>
      <c r="BI46" s="65"/>
      <c r="BJ46" s="65"/>
      <c r="BK46" s="65"/>
      <c r="BL46" s="65"/>
      <c r="BM46" s="65"/>
      <c r="BN46" s="65"/>
      <c r="BO46" s="65"/>
      <c r="BP46" s="65"/>
      <c r="BQ46" s="65"/>
      <c r="BR46" s="65"/>
      <c r="BS46" s="65"/>
      <c r="BT46" s="65"/>
      <c r="BU46" s="65"/>
      <c r="BV46" s="65"/>
      <c r="BW46" s="65"/>
      <c r="BX46" s="65"/>
      <c r="BY46" s="65"/>
      <c r="BZ46" s="65"/>
      <c r="CA46" s="65"/>
      <c r="CB46" s="65"/>
      <c r="CC46" s="65"/>
      <c r="CD46" s="65"/>
      <c r="CE46" s="65"/>
      <c r="CF46" s="65"/>
      <c r="CG46" s="65"/>
      <c r="CH46" s="65"/>
      <c r="CI46" s="65"/>
      <c r="CJ46" s="65"/>
      <c r="CK46" s="65"/>
      <c r="CL46" s="65"/>
      <c r="CM46" s="65"/>
      <c r="CN46" s="65"/>
      <c r="CO46" s="65"/>
      <c r="CP46" s="65"/>
      <c r="CQ46" s="65"/>
      <c r="CR46" s="65"/>
      <c r="CS46" s="65"/>
      <c r="CT46" s="65"/>
      <c r="CU46" s="65"/>
      <c r="CV46" s="65"/>
      <c r="CW46" s="65"/>
      <c r="CX46" s="65"/>
      <c r="CY46" s="65"/>
      <c r="CZ46" s="65"/>
      <c r="DA46" s="65"/>
      <c r="DB46" s="65"/>
      <c r="DC46" s="65"/>
      <c r="DD46" s="65"/>
      <c r="DE46" s="65"/>
      <c r="DF46" s="65"/>
      <c r="DG46" s="65"/>
      <c r="DH46" s="65"/>
    </row>
    <row r="47" spans="1:112" s="112" customFormat="1" ht="20.45" customHeight="1" thickBot="1">
      <c r="A47" s="65"/>
      <c r="B47" s="241"/>
      <c r="C47" s="221"/>
      <c r="D47" s="73" t="s">
        <v>96</v>
      </c>
      <c r="E47" s="113"/>
      <c r="F47" s="113"/>
      <c r="G47" s="113"/>
      <c r="H47" s="113"/>
      <c r="I47" s="102"/>
      <c r="J47" s="115"/>
      <c r="K47" s="218"/>
      <c r="L47" s="224"/>
      <c r="M47" s="117"/>
      <c r="N47" s="117"/>
      <c r="O47" s="117"/>
      <c r="P47" s="110"/>
      <c r="Q47" s="118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5"/>
      <c r="BG47" s="65"/>
      <c r="BH47" s="65"/>
      <c r="BI47" s="65"/>
      <c r="BJ47" s="65"/>
      <c r="BK47" s="65"/>
      <c r="BL47" s="65"/>
      <c r="BM47" s="65"/>
      <c r="BN47" s="65"/>
      <c r="BO47" s="65"/>
      <c r="BP47" s="65"/>
      <c r="BQ47" s="65"/>
      <c r="BR47" s="65"/>
      <c r="BS47" s="65"/>
      <c r="BT47" s="65"/>
      <c r="BU47" s="65"/>
      <c r="BV47" s="65"/>
      <c r="BW47" s="65"/>
      <c r="BX47" s="65"/>
      <c r="BY47" s="65"/>
      <c r="BZ47" s="65"/>
      <c r="CA47" s="65"/>
      <c r="CB47" s="65"/>
      <c r="CC47" s="65"/>
      <c r="CD47" s="65"/>
      <c r="CE47" s="65"/>
      <c r="CF47" s="65"/>
      <c r="CG47" s="65"/>
      <c r="CH47" s="65"/>
      <c r="CI47" s="65"/>
      <c r="CJ47" s="65"/>
      <c r="CK47" s="65"/>
      <c r="CL47" s="65"/>
      <c r="CM47" s="65"/>
      <c r="CN47" s="65"/>
      <c r="CO47" s="65"/>
      <c r="CP47" s="65"/>
      <c r="CQ47" s="65"/>
      <c r="CR47" s="65"/>
      <c r="CS47" s="65"/>
      <c r="CT47" s="65"/>
      <c r="CU47" s="65"/>
      <c r="CV47" s="65"/>
      <c r="CW47" s="65"/>
      <c r="CX47" s="65"/>
      <c r="CY47" s="65"/>
      <c r="CZ47" s="65"/>
      <c r="DA47" s="65"/>
      <c r="DB47" s="65"/>
      <c r="DC47" s="65"/>
      <c r="DD47" s="65"/>
      <c r="DE47" s="65"/>
      <c r="DF47" s="65"/>
      <c r="DG47" s="65"/>
      <c r="DH47" s="65"/>
    </row>
    <row r="48" spans="1:112" s="112" customFormat="1" ht="20.45" customHeight="1" thickBot="1">
      <c r="A48" s="65"/>
      <c r="B48" s="241"/>
      <c r="C48" s="221"/>
      <c r="D48" s="69" t="s">
        <v>97</v>
      </c>
      <c r="E48" s="113"/>
      <c r="F48" s="113"/>
      <c r="G48" s="113"/>
      <c r="H48" s="113"/>
      <c r="I48" s="102"/>
      <c r="J48" s="115"/>
      <c r="K48" s="218"/>
      <c r="L48" s="224"/>
      <c r="M48" s="117"/>
      <c r="N48" s="117"/>
      <c r="O48" s="117"/>
      <c r="P48" s="110"/>
      <c r="Q48" s="118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P48" s="65"/>
      <c r="CQ48" s="65"/>
      <c r="CR48" s="65"/>
      <c r="CS48" s="65"/>
      <c r="CT48" s="65"/>
      <c r="CU48" s="65"/>
      <c r="CV48" s="65"/>
      <c r="CW48" s="65"/>
      <c r="CX48" s="65"/>
      <c r="CY48" s="65"/>
      <c r="CZ48" s="65"/>
      <c r="DA48" s="65"/>
      <c r="DB48" s="65"/>
      <c r="DC48" s="65"/>
      <c r="DD48" s="65"/>
      <c r="DE48" s="65"/>
      <c r="DF48" s="65"/>
      <c r="DG48" s="65"/>
      <c r="DH48" s="65"/>
    </row>
    <row r="49" spans="1:112" s="112" customFormat="1" ht="20.45" customHeight="1" thickBot="1">
      <c r="A49" s="65"/>
      <c r="B49" s="242"/>
      <c r="C49" s="222"/>
      <c r="D49" s="71" t="s">
        <v>98</v>
      </c>
      <c r="E49" s="119"/>
      <c r="F49" s="119"/>
      <c r="G49" s="119"/>
      <c r="H49" s="119"/>
      <c r="I49" s="143"/>
      <c r="J49" s="125"/>
      <c r="K49" s="219"/>
      <c r="L49" s="225"/>
      <c r="M49" s="117"/>
      <c r="N49" s="117"/>
      <c r="O49" s="117"/>
      <c r="P49" s="110"/>
      <c r="Q49" s="118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CP49" s="65"/>
      <c r="CQ49" s="65"/>
      <c r="CR49" s="65"/>
      <c r="CS49" s="65"/>
      <c r="CT49" s="65"/>
      <c r="CU49" s="65"/>
      <c r="CV49" s="65"/>
      <c r="CW49" s="65"/>
      <c r="CX49" s="65"/>
      <c r="CY49" s="65"/>
      <c r="CZ49" s="65"/>
      <c r="DA49" s="65"/>
      <c r="DB49" s="65"/>
      <c r="DC49" s="65"/>
      <c r="DD49" s="65"/>
      <c r="DE49" s="65"/>
      <c r="DF49" s="65"/>
      <c r="DG49" s="65"/>
      <c r="DH49" s="65"/>
    </row>
    <row r="50" spans="1:112" s="142" customFormat="1" ht="65.45" thickBot="1">
      <c r="A50" s="65"/>
      <c r="B50" s="240" t="s">
        <v>99</v>
      </c>
      <c r="C50" s="220" t="s">
        <v>100</v>
      </c>
      <c r="D50" s="75" t="s">
        <v>101</v>
      </c>
      <c r="E50" s="145"/>
      <c r="F50" s="145"/>
      <c r="G50" s="146"/>
      <c r="H50" s="146"/>
      <c r="I50" s="102"/>
      <c r="J50" s="115"/>
      <c r="K50" s="217" t="str" cm="1">
        <f t="array" ref="K50">IF((AND(J50:J72=1)), "Fully Mapped", "Not/ Partially Mapped")</f>
        <v>Not/ Partially Mapped</v>
      </c>
      <c r="L50" s="225"/>
      <c r="M50" s="109"/>
      <c r="N50" s="109"/>
      <c r="O50" s="109"/>
      <c r="P50" s="110"/>
      <c r="Q50" s="111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CP50" s="65"/>
      <c r="CQ50" s="65"/>
      <c r="CR50" s="65"/>
      <c r="CS50" s="65"/>
      <c r="CT50" s="65"/>
      <c r="CU50" s="65"/>
      <c r="CV50" s="65"/>
      <c r="CW50" s="65"/>
      <c r="CX50" s="65"/>
      <c r="CY50" s="65"/>
      <c r="CZ50" s="65"/>
      <c r="DA50" s="65"/>
      <c r="DB50" s="65"/>
      <c r="DC50" s="65"/>
      <c r="DD50" s="65"/>
      <c r="DE50" s="65"/>
      <c r="DF50" s="65"/>
      <c r="DG50" s="65"/>
      <c r="DH50" s="65"/>
    </row>
    <row r="51" spans="1:112" s="112" customFormat="1" ht="20.45" customHeight="1" thickBot="1">
      <c r="A51" s="65"/>
      <c r="B51" s="241"/>
      <c r="C51" s="221"/>
      <c r="D51" s="77" t="s">
        <v>81</v>
      </c>
      <c r="E51" s="113"/>
      <c r="F51" s="113"/>
      <c r="G51" s="114"/>
      <c r="H51" s="114"/>
      <c r="I51" s="102"/>
      <c r="J51" s="115"/>
      <c r="K51" s="218"/>
      <c r="L51" s="225"/>
      <c r="M51" s="117"/>
      <c r="N51" s="117"/>
      <c r="O51" s="117"/>
      <c r="P51" s="110"/>
      <c r="Q51" s="118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CP51" s="65"/>
      <c r="CQ51" s="65"/>
      <c r="CR51" s="65"/>
      <c r="CS51" s="65"/>
      <c r="CT51" s="65"/>
      <c r="CU51" s="65"/>
      <c r="CV51" s="65"/>
      <c r="CW51" s="65"/>
      <c r="CX51" s="65"/>
      <c r="CY51" s="65"/>
      <c r="CZ51" s="65"/>
      <c r="DA51" s="65"/>
      <c r="DB51" s="65"/>
      <c r="DC51" s="65"/>
      <c r="DD51" s="65"/>
      <c r="DE51" s="65"/>
      <c r="DF51" s="65"/>
      <c r="DG51" s="65"/>
      <c r="DH51" s="65"/>
    </row>
    <row r="52" spans="1:112" s="112" customFormat="1" ht="43.9" thickBot="1">
      <c r="A52" s="65"/>
      <c r="B52" s="241"/>
      <c r="C52" s="221"/>
      <c r="D52" s="77" t="s">
        <v>102</v>
      </c>
      <c r="E52" s="113"/>
      <c r="F52" s="113"/>
      <c r="G52" s="114"/>
      <c r="H52" s="114"/>
      <c r="I52" s="102"/>
      <c r="J52" s="115"/>
      <c r="K52" s="218"/>
      <c r="L52" s="225"/>
      <c r="M52" s="117"/>
      <c r="N52" s="117"/>
      <c r="O52" s="117"/>
      <c r="P52" s="110"/>
      <c r="Q52" s="118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5"/>
      <c r="CO52" s="65"/>
      <c r="CP52" s="65"/>
      <c r="CQ52" s="65"/>
      <c r="CR52" s="65"/>
      <c r="CS52" s="65"/>
      <c r="CT52" s="65"/>
      <c r="CU52" s="65"/>
      <c r="CV52" s="65"/>
      <c r="CW52" s="65"/>
      <c r="CX52" s="65"/>
      <c r="CY52" s="65"/>
      <c r="CZ52" s="65"/>
      <c r="DA52" s="65"/>
      <c r="DB52" s="65"/>
      <c r="DC52" s="65"/>
      <c r="DD52" s="65"/>
      <c r="DE52" s="65"/>
      <c r="DF52" s="65"/>
      <c r="DG52" s="65"/>
      <c r="DH52" s="65"/>
    </row>
    <row r="53" spans="1:112" s="112" customFormat="1" ht="43.9" thickBot="1">
      <c r="A53" s="65"/>
      <c r="B53" s="241"/>
      <c r="C53" s="221"/>
      <c r="D53" s="77" t="s">
        <v>103</v>
      </c>
      <c r="E53" s="113"/>
      <c r="F53" s="113"/>
      <c r="G53" s="114"/>
      <c r="H53" s="114"/>
      <c r="I53" s="102"/>
      <c r="J53" s="115"/>
      <c r="K53" s="218"/>
      <c r="L53" s="225"/>
      <c r="M53" s="117"/>
      <c r="N53" s="117"/>
      <c r="O53" s="117"/>
      <c r="P53" s="110"/>
      <c r="Q53" s="118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</row>
    <row r="54" spans="1:112" s="112" customFormat="1" ht="20.45" customHeight="1" thickBot="1">
      <c r="A54" s="65"/>
      <c r="B54" s="241"/>
      <c r="C54" s="221"/>
      <c r="D54" s="77" t="s">
        <v>69</v>
      </c>
      <c r="E54" s="113"/>
      <c r="F54" s="113"/>
      <c r="G54" s="114"/>
      <c r="H54" s="114"/>
      <c r="I54" s="102"/>
      <c r="J54" s="115"/>
      <c r="K54" s="218"/>
      <c r="L54" s="225"/>
      <c r="M54" s="117"/>
      <c r="N54" s="117"/>
      <c r="O54" s="117"/>
      <c r="P54" s="110"/>
      <c r="Q54" s="118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5"/>
      <c r="CO54" s="65"/>
      <c r="CP54" s="65"/>
      <c r="CQ54" s="65"/>
      <c r="CR54" s="65"/>
      <c r="CS54" s="65"/>
      <c r="CT54" s="65"/>
      <c r="CU54" s="65"/>
      <c r="CV54" s="65"/>
      <c r="CW54" s="65"/>
      <c r="CX54" s="65"/>
      <c r="CY54" s="65"/>
      <c r="CZ54" s="65"/>
      <c r="DA54" s="65"/>
      <c r="DB54" s="65"/>
      <c r="DC54" s="65"/>
      <c r="DD54" s="65"/>
      <c r="DE54" s="65"/>
      <c r="DF54" s="65"/>
      <c r="DG54" s="65"/>
      <c r="DH54" s="65"/>
    </row>
    <row r="55" spans="1:112" s="112" customFormat="1" ht="43.9" thickBot="1">
      <c r="A55" s="65"/>
      <c r="B55" s="241"/>
      <c r="C55" s="221"/>
      <c r="D55" s="77" t="s">
        <v>104</v>
      </c>
      <c r="E55" s="113"/>
      <c r="F55" s="113"/>
      <c r="G55" s="114"/>
      <c r="H55" s="114"/>
      <c r="I55" s="102"/>
      <c r="J55" s="115"/>
      <c r="K55" s="218"/>
      <c r="L55" s="225"/>
      <c r="M55" s="117"/>
      <c r="N55" s="117"/>
      <c r="O55" s="117"/>
      <c r="P55" s="110"/>
      <c r="Q55" s="118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5"/>
      <c r="CO55" s="65"/>
      <c r="CP55" s="65"/>
      <c r="CQ55" s="65"/>
      <c r="CR55" s="65"/>
      <c r="CS55" s="65"/>
      <c r="CT55" s="65"/>
      <c r="CU55" s="65"/>
      <c r="CV55" s="65"/>
      <c r="CW55" s="65"/>
      <c r="CX55" s="65"/>
      <c r="CY55" s="65"/>
      <c r="CZ55" s="65"/>
      <c r="DA55" s="65"/>
      <c r="DB55" s="65"/>
      <c r="DC55" s="65"/>
      <c r="DD55" s="65"/>
      <c r="DE55" s="65"/>
      <c r="DF55" s="65"/>
      <c r="DG55" s="65"/>
      <c r="DH55" s="65"/>
    </row>
    <row r="56" spans="1:112" s="112" customFormat="1" ht="20.45" customHeight="1" thickBot="1">
      <c r="A56" s="65"/>
      <c r="B56" s="241"/>
      <c r="C56" s="221"/>
      <c r="D56" s="77" t="s">
        <v>105</v>
      </c>
      <c r="E56" s="113"/>
      <c r="F56" s="113"/>
      <c r="G56" s="114"/>
      <c r="H56" s="114"/>
      <c r="I56" s="102"/>
      <c r="J56" s="115"/>
      <c r="K56" s="218"/>
      <c r="L56" s="225"/>
      <c r="M56" s="117"/>
      <c r="N56" s="117"/>
      <c r="O56" s="117"/>
      <c r="P56" s="110"/>
      <c r="Q56" s="118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65"/>
      <c r="BA56" s="65"/>
      <c r="BB56" s="65"/>
      <c r="BC56" s="65"/>
      <c r="BD56" s="65"/>
      <c r="BE56" s="65"/>
      <c r="BF56" s="65"/>
      <c r="BG56" s="65"/>
      <c r="BH56" s="65"/>
      <c r="BI56" s="65"/>
      <c r="BJ56" s="65"/>
      <c r="BK56" s="65"/>
      <c r="BL56" s="65"/>
      <c r="BM56" s="65"/>
      <c r="BN56" s="65"/>
      <c r="BO56" s="65"/>
      <c r="BP56" s="65"/>
      <c r="BQ56" s="65"/>
      <c r="BR56" s="65"/>
      <c r="BS56" s="65"/>
      <c r="BT56" s="65"/>
      <c r="BU56" s="65"/>
      <c r="BV56" s="65"/>
      <c r="BW56" s="65"/>
      <c r="BX56" s="65"/>
      <c r="BY56" s="65"/>
      <c r="BZ56" s="65"/>
      <c r="CA56" s="65"/>
      <c r="CB56" s="65"/>
      <c r="CC56" s="65"/>
      <c r="CD56" s="65"/>
      <c r="CE56" s="65"/>
      <c r="CF56" s="65"/>
      <c r="CG56" s="65"/>
      <c r="CH56" s="65"/>
      <c r="CI56" s="65"/>
      <c r="CJ56" s="65"/>
      <c r="CK56" s="65"/>
      <c r="CL56" s="65"/>
      <c r="CM56" s="65"/>
      <c r="CN56" s="65"/>
      <c r="CO56" s="65"/>
      <c r="CP56" s="65"/>
      <c r="CQ56" s="65"/>
      <c r="CR56" s="65"/>
      <c r="CS56" s="65"/>
      <c r="CT56" s="65"/>
      <c r="CU56" s="65"/>
      <c r="CV56" s="65"/>
      <c r="CW56" s="65"/>
      <c r="CX56" s="65"/>
      <c r="CY56" s="65"/>
      <c r="CZ56" s="65"/>
      <c r="DA56" s="65"/>
      <c r="DB56" s="65"/>
      <c r="DC56" s="65"/>
      <c r="DD56" s="65"/>
      <c r="DE56" s="65"/>
      <c r="DF56" s="65"/>
      <c r="DG56" s="65"/>
      <c r="DH56" s="65"/>
    </row>
    <row r="57" spans="1:112" s="112" customFormat="1" ht="20.45" customHeight="1" thickBot="1">
      <c r="A57" s="65"/>
      <c r="B57" s="241"/>
      <c r="C57" s="221"/>
      <c r="D57" s="77" t="s">
        <v>87</v>
      </c>
      <c r="E57" s="113"/>
      <c r="F57" s="113"/>
      <c r="G57" s="114"/>
      <c r="H57" s="114"/>
      <c r="I57" s="102"/>
      <c r="J57" s="115"/>
      <c r="K57" s="218"/>
      <c r="L57" s="225"/>
      <c r="M57" s="117"/>
      <c r="N57" s="117"/>
      <c r="O57" s="117"/>
      <c r="P57" s="110"/>
      <c r="Q57" s="118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65"/>
      <c r="AU57" s="65"/>
      <c r="AV57" s="65"/>
      <c r="AW57" s="65"/>
      <c r="AX57" s="65"/>
      <c r="AY57" s="65"/>
      <c r="AZ57" s="65"/>
      <c r="BA57" s="65"/>
      <c r="BB57" s="65"/>
      <c r="BC57" s="65"/>
      <c r="BD57" s="65"/>
      <c r="BE57" s="65"/>
      <c r="BF57" s="65"/>
      <c r="BG57" s="65"/>
      <c r="BH57" s="65"/>
      <c r="BI57" s="65"/>
      <c r="BJ57" s="65"/>
      <c r="BK57" s="65"/>
      <c r="BL57" s="65"/>
      <c r="BM57" s="65"/>
      <c r="BN57" s="65"/>
      <c r="BO57" s="65"/>
      <c r="BP57" s="65"/>
      <c r="BQ57" s="65"/>
      <c r="BR57" s="65"/>
      <c r="BS57" s="65"/>
      <c r="BT57" s="65"/>
      <c r="BU57" s="65"/>
      <c r="BV57" s="65"/>
      <c r="BW57" s="65"/>
      <c r="BX57" s="65"/>
      <c r="BY57" s="65"/>
      <c r="BZ57" s="65"/>
      <c r="CA57" s="65"/>
      <c r="CB57" s="65"/>
      <c r="CC57" s="65"/>
      <c r="CD57" s="65"/>
      <c r="CE57" s="65"/>
      <c r="CF57" s="65"/>
      <c r="CG57" s="65"/>
      <c r="CH57" s="65"/>
      <c r="CI57" s="65"/>
      <c r="CJ57" s="65"/>
      <c r="CK57" s="65"/>
      <c r="CL57" s="65"/>
      <c r="CM57" s="65"/>
      <c r="CN57" s="65"/>
      <c r="CO57" s="65"/>
      <c r="CP57" s="65"/>
      <c r="CQ57" s="65"/>
      <c r="CR57" s="65"/>
      <c r="CS57" s="65"/>
      <c r="CT57" s="65"/>
      <c r="CU57" s="65"/>
      <c r="CV57" s="65"/>
      <c r="CW57" s="65"/>
      <c r="CX57" s="65"/>
      <c r="CY57" s="65"/>
      <c r="CZ57" s="65"/>
      <c r="DA57" s="65"/>
      <c r="DB57" s="65"/>
      <c r="DC57" s="65"/>
      <c r="DD57" s="65"/>
      <c r="DE57" s="65"/>
      <c r="DF57" s="65"/>
      <c r="DG57" s="65"/>
      <c r="DH57" s="65"/>
    </row>
    <row r="58" spans="1:112" s="112" customFormat="1" ht="43.9" thickBot="1">
      <c r="A58" s="65"/>
      <c r="B58" s="241"/>
      <c r="C58" s="221"/>
      <c r="D58" s="77" t="s">
        <v>106</v>
      </c>
      <c r="E58" s="113"/>
      <c r="F58" s="113"/>
      <c r="G58" s="114"/>
      <c r="H58" s="114"/>
      <c r="I58" s="102"/>
      <c r="J58" s="115"/>
      <c r="K58" s="218"/>
      <c r="L58" s="225"/>
      <c r="M58" s="117"/>
      <c r="N58" s="117"/>
      <c r="O58" s="117"/>
      <c r="P58" s="110"/>
      <c r="Q58" s="118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5"/>
      <c r="AY58" s="65"/>
      <c r="AZ58" s="65"/>
      <c r="BA58" s="65"/>
      <c r="BB58" s="65"/>
      <c r="BC58" s="65"/>
      <c r="BD58" s="65"/>
      <c r="BE58" s="65"/>
      <c r="BF58" s="65"/>
      <c r="BG58" s="65"/>
      <c r="BH58" s="65"/>
      <c r="BI58" s="65"/>
      <c r="BJ58" s="65"/>
      <c r="BK58" s="65"/>
      <c r="BL58" s="65"/>
      <c r="BM58" s="65"/>
      <c r="BN58" s="65"/>
      <c r="BO58" s="65"/>
      <c r="BP58" s="65"/>
      <c r="BQ58" s="65"/>
      <c r="BR58" s="65"/>
      <c r="BS58" s="65"/>
      <c r="BT58" s="65"/>
      <c r="BU58" s="65"/>
      <c r="BV58" s="65"/>
      <c r="BW58" s="65"/>
      <c r="BX58" s="65"/>
      <c r="BY58" s="65"/>
      <c r="BZ58" s="65"/>
      <c r="CA58" s="65"/>
      <c r="CB58" s="65"/>
      <c r="CC58" s="65"/>
      <c r="CD58" s="65"/>
      <c r="CE58" s="65"/>
      <c r="CF58" s="65"/>
      <c r="CG58" s="65"/>
      <c r="CH58" s="65"/>
      <c r="CI58" s="65"/>
      <c r="CJ58" s="65"/>
      <c r="CK58" s="65"/>
      <c r="CL58" s="65"/>
      <c r="CM58" s="65"/>
      <c r="CN58" s="65"/>
      <c r="CO58" s="65"/>
      <c r="CP58" s="65"/>
      <c r="CQ58" s="65"/>
      <c r="CR58" s="65"/>
      <c r="CS58" s="65"/>
      <c r="CT58" s="65"/>
      <c r="CU58" s="65"/>
      <c r="CV58" s="65"/>
      <c r="CW58" s="65"/>
      <c r="CX58" s="65"/>
      <c r="CY58" s="65"/>
      <c r="CZ58" s="65"/>
      <c r="DA58" s="65"/>
      <c r="DB58" s="65"/>
      <c r="DC58" s="65"/>
      <c r="DD58" s="65"/>
      <c r="DE58" s="65"/>
      <c r="DF58" s="65"/>
      <c r="DG58" s="65"/>
      <c r="DH58" s="65"/>
    </row>
    <row r="59" spans="1:112" s="112" customFormat="1" ht="43.9" thickBot="1">
      <c r="A59" s="65"/>
      <c r="B59" s="241"/>
      <c r="C59" s="221"/>
      <c r="D59" s="78" t="s">
        <v>107</v>
      </c>
      <c r="E59" s="113"/>
      <c r="F59" s="113"/>
      <c r="G59" s="114"/>
      <c r="H59" s="114"/>
      <c r="I59" s="102"/>
      <c r="J59" s="115"/>
      <c r="K59" s="218"/>
      <c r="L59" s="225"/>
      <c r="M59" s="117"/>
      <c r="N59" s="117"/>
      <c r="O59" s="117"/>
      <c r="P59" s="110"/>
      <c r="Q59" s="118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  <c r="BM59" s="65"/>
      <c r="BN59" s="65"/>
      <c r="BO59" s="65"/>
      <c r="BP59" s="65"/>
      <c r="BQ59" s="65"/>
      <c r="BR59" s="65"/>
      <c r="BS59" s="65"/>
      <c r="BT59" s="65"/>
      <c r="BU59" s="65"/>
      <c r="BV59" s="65"/>
      <c r="BW59" s="65"/>
      <c r="BX59" s="65"/>
      <c r="BY59" s="65"/>
      <c r="BZ59" s="65"/>
      <c r="CA59" s="65"/>
      <c r="CB59" s="65"/>
      <c r="CC59" s="65"/>
      <c r="CD59" s="65"/>
      <c r="CE59" s="65"/>
      <c r="CF59" s="65"/>
      <c r="CG59" s="65"/>
      <c r="CH59" s="65"/>
      <c r="CI59" s="65"/>
      <c r="CJ59" s="65"/>
      <c r="CK59" s="65"/>
      <c r="CL59" s="65"/>
      <c r="CM59" s="65"/>
      <c r="CN59" s="65"/>
      <c r="CO59" s="65"/>
      <c r="CP59" s="65"/>
      <c r="CQ59" s="65"/>
      <c r="CR59" s="65"/>
      <c r="CS59" s="65"/>
      <c r="CT59" s="65"/>
      <c r="CU59" s="65"/>
      <c r="CV59" s="65"/>
      <c r="CW59" s="65"/>
      <c r="CX59" s="65"/>
      <c r="CY59" s="65"/>
      <c r="CZ59" s="65"/>
      <c r="DA59" s="65"/>
      <c r="DB59" s="65"/>
      <c r="DC59" s="65"/>
      <c r="DD59" s="65"/>
      <c r="DE59" s="65"/>
      <c r="DF59" s="65"/>
      <c r="DG59" s="65"/>
      <c r="DH59" s="65"/>
    </row>
    <row r="60" spans="1:112" s="112" customFormat="1" ht="20.45" customHeight="1" thickBot="1">
      <c r="A60" s="65"/>
      <c r="B60" s="241"/>
      <c r="C60" s="221"/>
      <c r="D60" s="77" t="s">
        <v>108</v>
      </c>
      <c r="E60" s="113"/>
      <c r="F60" s="113"/>
      <c r="G60" s="114"/>
      <c r="H60" s="114"/>
      <c r="I60" s="102"/>
      <c r="J60" s="115"/>
      <c r="K60" s="218"/>
      <c r="L60" s="225"/>
      <c r="M60" s="117"/>
      <c r="N60" s="117"/>
      <c r="O60" s="117"/>
      <c r="P60" s="110"/>
      <c r="Q60" s="118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BD60" s="65"/>
      <c r="BE60" s="65"/>
      <c r="BF60" s="65"/>
      <c r="BG60" s="65"/>
      <c r="BH60" s="65"/>
      <c r="BI60" s="65"/>
      <c r="BJ60" s="65"/>
      <c r="BK60" s="65"/>
      <c r="BL60" s="65"/>
      <c r="BM60" s="65"/>
      <c r="BN60" s="65"/>
      <c r="BO60" s="65"/>
      <c r="BP60" s="65"/>
      <c r="BQ60" s="65"/>
      <c r="BR60" s="65"/>
      <c r="BS60" s="65"/>
      <c r="BT60" s="65"/>
      <c r="BU60" s="65"/>
      <c r="BV60" s="65"/>
      <c r="BW60" s="65"/>
      <c r="BX60" s="65"/>
      <c r="BY60" s="65"/>
      <c r="BZ60" s="65"/>
      <c r="CA60" s="65"/>
      <c r="CB60" s="65"/>
      <c r="CC60" s="65"/>
      <c r="CD60" s="65"/>
      <c r="CE60" s="65"/>
      <c r="CF60" s="65"/>
      <c r="CG60" s="65"/>
      <c r="CH60" s="65"/>
      <c r="CI60" s="65"/>
      <c r="CJ60" s="65"/>
      <c r="CK60" s="65"/>
      <c r="CL60" s="65"/>
      <c r="CM60" s="65"/>
      <c r="CN60" s="65"/>
      <c r="CO60" s="65"/>
      <c r="CP60" s="65"/>
      <c r="CQ60" s="65"/>
      <c r="CR60" s="65"/>
      <c r="CS60" s="65"/>
      <c r="CT60" s="65"/>
      <c r="CU60" s="65"/>
      <c r="CV60" s="65"/>
      <c r="CW60" s="65"/>
      <c r="CX60" s="65"/>
      <c r="CY60" s="65"/>
      <c r="CZ60" s="65"/>
      <c r="DA60" s="65"/>
      <c r="DB60" s="65"/>
      <c r="DC60" s="65"/>
      <c r="DD60" s="65"/>
      <c r="DE60" s="65"/>
      <c r="DF60" s="65"/>
      <c r="DG60" s="65"/>
      <c r="DH60" s="65"/>
    </row>
    <row r="61" spans="1:112" s="112" customFormat="1" ht="43.9" thickBot="1">
      <c r="A61" s="65"/>
      <c r="B61" s="241"/>
      <c r="C61" s="221"/>
      <c r="D61" s="77" t="s">
        <v>109</v>
      </c>
      <c r="E61" s="113"/>
      <c r="F61" s="113"/>
      <c r="G61" s="114"/>
      <c r="H61" s="114"/>
      <c r="I61" s="102"/>
      <c r="J61" s="115"/>
      <c r="K61" s="218"/>
      <c r="L61" s="225"/>
      <c r="M61" s="117"/>
      <c r="N61" s="117"/>
      <c r="O61" s="117"/>
      <c r="P61" s="110"/>
      <c r="Q61" s="118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  <c r="BD61" s="65"/>
      <c r="BE61" s="65"/>
      <c r="BF61" s="65"/>
      <c r="BG61" s="65"/>
      <c r="BH61" s="65"/>
      <c r="BI61" s="65"/>
      <c r="BJ61" s="65"/>
      <c r="BK61" s="65"/>
      <c r="BL61" s="65"/>
      <c r="BM61" s="65"/>
      <c r="BN61" s="65"/>
      <c r="BO61" s="65"/>
      <c r="BP61" s="65"/>
      <c r="BQ61" s="65"/>
      <c r="BR61" s="65"/>
      <c r="BS61" s="65"/>
      <c r="BT61" s="65"/>
      <c r="BU61" s="65"/>
      <c r="BV61" s="65"/>
      <c r="BW61" s="65"/>
      <c r="BX61" s="65"/>
      <c r="BY61" s="65"/>
      <c r="BZ61" s="65"/>
      <c r="CA61" s="65"/>
      <c r="CB61" s="65"/>
      <c r="CC61" s="65"/>
      <c r="CD61" s="65"/>
      <c r="CE61" s="65"/>
      <c r="CF61" s="65"/>
      <c r="CG61" s="65"/>
      <c r="CH61" s="65"/>
      <c r="CI61" s="65"/>
      <c r="CJ61" s="65"/>
      <c r="CK61" s="65"/>
      <c r="CL61" s="65"/>
      <c r="CM61" s="65"/>
      <c r="CN61" s="65"/>
      <c r="CO61" s="65"/>
      <c r="CP61" s="65"/>
      <c r="CQ61" s="65"/>
      <c r="CR61" s="65"/>
      <c r="CS61" s="65"/>
      <c r="CT61" s="65"/>
      <c r="CU61" s="65"/>
      <c r="CV61" s="65"/>
      <c r="CW61" s="65"/>
      <c r="CX61" s="65"/>
      <c r="CY61" s="65"/>
      <c r="CZ61" s="65"/>
      <c r="DA61" s="65"/>
      <c r="DB61" s="65"/>
      <c r="DC61" s="65"/>
      <c r="DD61" s="65"/>
      <c r="DE61" s="65"/>
      <c r="DF61" s="65"/>
      <c r="DG61" s="65"/>
      <c r="DH61" s="65"/>
    </row>
    <row r="62" spans="1:112" s="112" customFormat="1" ht="43.9" thickBot="1">
      <c r="A62" s="65"/>
      <c r="B62" s="241"/>
      <c r="C62" s="221"/>
      <c r="D62" s="77" t="s">
        <v>110</v>
      </c>
      <c r="E62" s="113"/>
      <c r="F62" s="113"/>
      <c r="G62" s="114"/>
      <c r="H62" s="114"/>
      <c r="I62" s="102"/>
      <c r="J62" s="115"/>
      <c r="K62" s="218"/>
      <c r="L62" s="225"/>
      <c r="M62" s="117"/>
      <c r="N62" s="117"/>
      <c r="O62" s="117"/>
      <c r="P62" s="110"/>
      <c r="Q62" s="118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  <c r="AO62" s="65"/>
      <c r="AP62" s="65"/>
      <c r="AQ62" s="65"/>
      <c r="AR62" s="65"/>
      <c r="AS62" s="65"/>
      <c r="AT62" s="65"/>
      <c r="AU62" s="65"/>
      <c r="AV62" s="65"/>
      <c r="AW62" s="65"/>
      <c r="AX62" s="65"/>
      <c r="AY62" s="65"/>
      <c r="AZ62" s="65"/>
      <c r="BA62" s="65"/>
      <c r="BB62" s="65"/>
      <c r="BC62" s="65"/>
      <c r="BD62" s="65"/>
      <c r="BE62" s="65"/>
      <c r="BF62" s="65"/>
      <c r="BG62" s="65"/>
      <c r="BH62" s="65"/>
      <c r="BI62" s="65"/>
      <c r="BJ62" s="65"/>
      <c r="BK62" s="65"/>
      <c r="BL62" s="65"/>
      <c r="BM62" s="65"/>
      <c r="BN62" s="65"/>
      <c r="BO62" s="65"/>
      <c r="BP62" s="65"/>
      <c r="BQ62" s="65"/>
      <c r="BR62" s="65"/>
      <c r="BS62" s="65"/>
      <c r="BT62" s="65"/>
      <c r="BU62" s="65"/>
      <c r="BV62" s="65"/>
      <c r="BW62" s="65"/>
      <c r="BX62" s="65"/>
      <c r="BY62" s="65"/>
      <c r="BZ62" s="65"/>
      <c r="CA62" s="65"/>
      <c r="CB62" s="65"/>
      <c r="CC62" s="65"/>
      <c r="CD62" s="65"/>
      <c r="CE62" s="65"/>
      <c r="CF62" s="65"/>
      <c r="CG62" s="65"/>
      <c r="CH62" s="65"/>
      <c r="CI62" s="65"/>
      <c r="CJ62" s="65"/>
      <c r="CK62" s="65"/>
      <c r="CL62" s="65"/>
      <c r="CM62" s="65"/>
      <c r="CN62" s="65"/>
      <c r="CO62" s="65"/>
      <c r="CP62" s="65"/>
      <c r="CQ62" s="65"/>
      <c r="CR62" s="65"/>
      <c r="CS62" s="65"/>
      <c r="CT62" s="65"/>
      <c r="CU62" s="65"/>
      <c r="CV62" s="65"/>
      <c r="CW62" s="65"/>
      <c r="CX62" s="65"/>
      <c r="CY62" s="65"/>
      <c r="CZ62" s="65"/>
      <c r="DA62" s="65"/>
      <c r="DB62" s="65"/>
      <c r="DC62" s="65"/>
      <c r="DD62" s="65"/>
      <c r="DE62" s="65"/>
      <c r="DF62" s="65"/>
      <c r="DG62" s="65"/>
      <c r="DH62" s="65"/>
    </row>
    <row r="63" spans="1:112" s="112" customFormat="1" ht="43.9" thickBot="1">
      <c r="A63" s="65"/>
      <c r="B63" s="241"/>
      <c r="C63" s="221"/>
      <c r="D63" s="77" t="s">
        <v>111</v>
      </c>
      <c r="E63" s="113"/>
      <c r="F63" s="113"/>
      <c r="G63" s="114"/>
      <c r="H63" s="114"/>
      <c r="I63" s="102"/>
      <c r="J63" s="115"/>
      <c r="K63" s="218"/>
      <c r="L63" s="225"/>
      <c r="M63" s="117"/>
      <c r="N63" s="117"/>
      <c r="O63" s="117"/>
      <c r="P63" s="110"/>
      <c r="Q63" s="118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  <c r="AK63" s="65"/>
      <c r="AL63" s="65"/>
      <c r="AM63" s="65"/>
      <c r="AN63" s="65"/>
      <c r="AO63" s="65"/>
      <c r="AP63" s="65"/>
      <c r="AQ63" s="65"/>
      <c r="AR63" s="65"/>
      <c r="AS63" s="65"/>
      <c r="AT63" s="65"/>
      <c r="AU63" s="65"/>
      <c r="AV63" s="65"/>
      <c r="AW63" s="65"/>
      <c r="AX63" s="65"/>
      <c r="AY63" s="65"/>
      <c r="AZ63" s="65"/>
      <c r="BA63" s="65"/>
      <c r="BB63" s="65"/>
      <c r="BC63" s="65"/>
      <c r="BD63" s="65"/>
      <c r="BE63" s="65"/>
      <c r="BF63" s="65"/>
      <c r="BG63" s="65"/>
      <c r="BH63" s="65"/>
      <c r="BI63" s="65"/>
      <c r="BJ63" s="65"/>
      <c r="BK63" s="65"/>
      <c r="BL63" s="65"/>
      <c r="BM63" s="65"/>
      <c r="BN63" s="65"/>
      <c r="BO63" s="65"/>
      <c r="BP63" s="65"/>
      <c r="BQ63" s="65"/>
      <c r="BR63" s="65"/>
      <c r="BS63" s="65"/>
      <c r="BT63" s="65"/>
      <c r="BU63" s="65"/>
      <c r="BV63" s="65"/>
      <c r="BW63" s="65"/>
      <c r="BX63" s="65"/>
      <c r="BY63" s="65"/>
      <c r="BZ63" s="65"/>
      <c r="CA63" s="65"/>
      <c r="CB63" s="65"/>
      <c r="CC63" s="65"/>
      <c r="CD63" s="65"/>
      <c r="CE63" s="65"/>
      <c r="CF63" s="65"/>
      <c r="CG63" s="65"/>
      <c r="CH63" s="65"/>
      <c r="CI63" s="65"/>
      <c r="CJ63" s="65"/>
      <c r="CK63" s="65"/>
      <c r="CL63" s="65"/>
      <c r="CM63" s="65"/>
      <c r="CN63" s="65"/>
      <c r="CO63" s="65"/>
      <c r="CP63" s="65"/>
      <c r="CQ63" s="65"/>
      <c r="CR63" s="65"/>
      <c r="CS63" s="65"/>
      <c r="CT63" s="65"/>
      <c r="CU63" s="65"/>
      <c r="CV63" s="65"/>
      <c r="CW63" s="65"/>
      <c r="CX63" s="65"/>
      <c r="CY63" s="65"/>
      <c r="CZ63" s="65"/>
      <c r="DA63" s="65"/>
      <c r="DB63" s="65"/>
      <c r="DC63" s="65"/>
      <c r="DD63" s="65"/>
      <c r="DE63" s="65"/>
      <c r="DF63" s="65"/>
      <c r="DG63" s="65"/>
      <c r="DH63" s="65"/>
    </row>
    <row r="64" spans="1:112" s="112" customFormat="1" ht="43.9" thickBot="1">
      <c r="A64" s="65"/>
      <c r="B64" s="241"/>
      <c r="C64" s="221"/>
      <c r="D64" s="77" t="s">
        <v>112</v>
      </c>
      <c r="E64" s="113"/>
      <c r="F64" s="113"/>
      <c r="G64" s="114"/>
      <c r="H64" s="114"/>
      <c r="I64" s="102"/>
      <c r="J64" s="115"/>
      <c r="K64" s="218"/>
      <c r="L64" s="225"/>
      <c r="M64" s="117"/>
      <c r="N64" s="117"/>
      <c r="O64" s="117"/>
      <c r="P64" s="110"/>
      <c r="Q64" s="118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5"/>
      <c r="AI64" s="65"/>
      <c r="AJ64" s="65"/>
      <c r="AK64" s="65"/>
      <c r="AL64" s="65"/>
      <c r="AM64" s="65"/>
      <c r="AN64" s="65"/>
      <c r="AO64" s="65"/>
      <c r="AP64" s="65"/>
      <c r="AQ64" s="65"/>
      <c r="AR64" s="65"/>
      <c r="AS64" s="65"/>
      <c r="AT64" s="65"/>
      <c r="AU64" s="65"/>
      <c r="AV64" s="65"/>
      <c r="AW64" s="65"/>
      <c r="AX64" s="65"/>
      <c r="AY64" s="65"/>
      <c r="AZ64" s="65"/>
      <c r="BA64" s="65"/>
      <c r="BB64" s="65"/>
      <c r="BC64" s="65"/>
      <c r="BD64" s="65"/>
      <c r="BE64" s="65"/>
      <c r="BF64" s="65"/>
      <c r="BG64" s="65"/>
      <c r="BH64" s="65"/>
      <c r="BI64" s="65"/>
      <c r="BJ64" s="65"/>
      <c r="BK64" s="65"/>
      <c r="BL64" s="65"/>
      <c r="BM64" s="65"/>
      <c r="BN64" s="65"/>
      <c r="BO64" s="65"/>
      <c r="BP64" s="65"/>
      <c r="BQ64" s="65"/>
      <c r="BR64" s="65"/>
      <c r="BS64" s="65"/>
      <c r="BT64" s="65"/>
      <c r="BU64" s="65"/>
      <c r="BV64" s="65"/>
      <c r="BW64" s="65"/>
      <c r="BX64" s="65"/>
      <c r="BY64" s="65"/>
      <c r="BZ64" s="65"/>
      <c r="CA64" s="65"/>
      <c r="CB64" s="65"/>
      <c r="CC64" s="65"/>
      <c r="CD64" s="65"/>
      <c r="CE64" s="65"/>
      <c r="CF64" s="65"/>
      <c r="CG64" s="65"/>
      <c r="CH64" s="65"/>
      <c r="CI64" s="65"/>
      <c r="CJ64" s="65"/>
      <c r="CK64" s="65"/>
      <c r="CL64" s="65"/>
      <c r="CM64" s="65"/>
      <c r="CN64" s="65"/>
      <c r="CO64" s="65"/>
      <c r="CP64" s="65"/>
      <c r="CQ64" s="65"/>
      <c r="CR64" s="65"/>
      <c r="CS64" s="65"/>
      <c r="CT64" s="65"/>
      <c r="CU64" s="65"/>
      <c r="CV64" s="65"/>
      <c r="CW64" s="65"/>
      <c r="CX64" s="65"/>
      <c r="CY64" s="65"/>
      <c r="CZ64" s="65"/>
      <c r="DA64" s="65"/>
      <c r="DB64" s="65"/>
      <c r="DC64" s="65"/>
      <c r="DD64" s="65"/>
      <c r="DE64" s="65"/>
      <c r="DF64" s="65"/>
      <c r="DG64" s="65"/>
      <c r="DH64" s="65"/>
    </row>
    <row r="65" spans="1:112" s="112" customFormat="1" ht="20.45" customHeight="1" thickBot="1">
      <c r="A65" s="65"/>
      <c r="B65" s="241"/>
      <c r="C65" s="221"/>
      <c r="D65" s="76" t="s">
        <v>96</v>
      </c>
      <c r="E65" s="113"/>
      <c r="F65" s="113"/>
      <c r="G65" s="114"/>
      <c r="H65" s="114"/>
      <c r="I65" s="102"/>
      <c r="J65" s="115"/>
      <c r="K65" s="218"/>
      <c r="L65" s="225"/>
      <c r="M65" s="117"/>
      <c r="N65" s="117"/>
      <c r="O65" s="117"/>
      <c r="P65" s="110"/>
      <c r="Q65" s="118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5"/>
      <c r="AK65" s="65"/>
      <c r="AL65" s="65"/>
      <c r="AM65" s="65"/>
      <c r="AN65" s="65"/>
      <c r="AO65" s="65"/>
      <c r="AP65" s="65"/>
      <c r="AQ65" s="65"/>
      <c r="AR65" s="65"/>
      <c r="AS65" s="65"/>
      <c r="AT65" s="65"/>
      <c r="AU65" s="65"/>
      <c r="AV65" s="65"/>
      <c r="AW65" s="65"/>
      <c r="AX65" s="65"/>
      <c r="AY65" s="65"/>
      <c r="AZ65" s="65"/>
      <c r="BA65" s="65"/>
      <c r="BB65" s="65"/>
      <c r="BC65" s="65"/>
      <c r="BD65" s="65"/>
      <c r="BE65" s="65"/>
      <c r="BF65" s="65"/>
      <c r="BG65" s="65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5"/>
      <c r="CS65" s="65"/>
      <c r="CT65" s="65"/>
      <c r="CU65" s="65"/>
      <c r="CV65" s="65"/>
      <c r="CW65" s="65"/>
      <c r="CX65" s="65"/>
      <c r="CY65" s="65"/>
      <c r="CZ65" s="65"/>
      <c r="DA65" s="65"/>
      <c r="DB65" s="65"/>
      <c r="DC65" s="65"/>
      <c r="DD65" s="65"/>
      <c r="DE65" s="65"/>
      <c r="DF65" s="65"/>
      <c r="DG65" s="65"/>
      <c r="DH65" s="65"/>
    </row>
    <row r="66" spans="1:112" s="112" customFormat="1" ht="43.9" thickBot="1">
      <c r="A66" s="65"/>
      <c r="B66" s="241"/>
      <c r="C66" s="221"/>
      <c r="D66" s="77" t="s">
        <v>113</v>
      </c>
      <c r="E66" s="113"/>
      <c r="F66" s="113"/>
      <c r="G66" s="114"/>
      <c r="H66" s="114"/>
      <c r="I66" s="102"/>
      <c r="J66" s="115"/>
      <c r="K66" s="218"/>
      <c r="L66" s="225"/>
      <c r="M66" s="117"/>
      <c r="N66" s="117"/>
      <c r="O66" s="117"/>
      <c r="P66" s="110"/>
      <c r="Q66" s="118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5"/>
      <c r="CM66" s="65"/>
      <c r="CN66" s="65"/>
      <c r="CO66" s="65"/>
      <c r="CP66" s="65"/>
      <c r="CQ66" s="65"/>
      <c r="CR66" s="65"/>
      <c r="CS66" s="65"/>
      <c r="CT66" s="65"/>
      <c r="CU66" s="65"/>
      <c r="CV66" s="65"/>
      <c r="CW66" s="65"/>
      <c r="CX66" s="65"/>
      <c r="CY66" s="65"/>
      <c r="CZ66" s="65"/>
      <c r="DA66" s="65"/>
      <c r="DB66" s="65"/>
      <c r="DC66" s="65"/>
      <c r="DD66" s="65"/>
      <c r="DE66" s="65"/>
      <c r="DF66" s="65"/>
      <c r="DG66" s="65"/>
      <c r="DH66" s="65"/>
    </row>
    <row r="67" spans="1:112" s="112" customFormat="1" ht="43.9" thickBot="1">
      <c r="A67" s="65"/>
      <c r="B67" s="241"/>
      <c r="C67" s="221"/>
      <c r="D67" s="77" t="s">
        <v>114</v>
      </c>
      <c r="E67" s="113"/>
      <c r="F67" s="113"/>
      <c r="G67" s="114"/>
      <c r="H67" s="114"/>
      <c r="I67" s="102"/>
      <c r="J67" s="115"/>
      <c r="K67" s="218"/>
      <c r="L67" s="225"/>
      <c r="M67" s="117"/>
      <c r="N67" s="117"/>
      <c r="O67" s="117"/>
      <c r="P67" s="110"/>
      <c r="Q67" s="118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5"/>
      <c r="CO67" s="65"/>
      <c r="CP67" s="65"/>
      <c r="CQ67" s="65"/>
      <c r="CR67" s="65"/>
      <c r="CS67" s="65"/>
      <c r="CT67" s="65"/>
      <c r="CU67" s="65"/>
      <c r="CV67" s="65"/>
      <c r="CW67" s="65"/>
      <c r="CX67" s="65"/>
      <c r="CY67" s="65"/>
      <c r="CZ67" s="65"/>
      <c r="DA67" s="65"/>
      <c r="DB67" s="65"/>
      <c r="DC67" s="65"/>
      <c r="DD67" s="65"/>
      <c r="DE67" s="65"/>
      <c r="DF67" s="65"/>
      <c r="DG67" s="65"/>
      <c r="DH67" s="65"/>
    </row>
    <row r="68" spans="1:112" s="112" customFormat="1" ht="43.9" thickBot="1">
      <c r="A68" s="65"/>
      <c r="B68" s="241"/>
      <c r="C68" s="221"/>
      <c r="D68" s="78" t="s">
        <v>115</v>
      </c>
      <c r="E68" s="113"/>
      <c r="F68" s="113"/>
      <c r="G68" s="114"/>
      <c r="H68" s="114"/>
      <c r="I68" s="102"/>
      <c r="J68" s="115"/>
      <c r="K68" s="218"/>
      <c r="L68" s="225"/>
      <c r="M68" s="117"/>
      <c r="N68" s="117"/>
      <c r="O68" s="117"/>
      <c r="P68" s="110"/>
      <c r="Q68" s="118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5"/>
      <c r="CO68" s="65"/>
      <c r="CP68" s="65"/>
      <c r="CQ68" s="65"/>
      <c r="CR68" s="65"/>
      <c r="CS68" s="65"/>
      <c r="CT68" s="65"/>
      <c r="CU68" s="65"/>
      <c r="CV68" s="65"/>
      <c r="CW68" s="65"/>
      <c r="CX68" s="65"/>
      <c r="CY68" s="65"/>
      <c r="CZ68" s="65"/>
      <c r="DA68" s="65"/>
      <c r="DB68" s="65"/>
      <c r="DC68" s="65"/>
      <c r="DD68" s="65"/>
      <c r="DE68" s="65"/>
      <c r="DF68" s="65"/>
      <c r="DG68" s="65"/>
      <c r="DH68" s="65"/>
    </row>
    <row r="69" spans="1:112" s="112" customFormat="1" ht="43.9" thickBot="1">
      <c r="A69" s="65"/>
      <c r="B69" s="241"/>
      <c r="C69" s="221"/>
      <c r="D69" s="79" t="s">
        <v>116</v>
      </c>
      <c r="E69" s="113"/>
      <c r="F69" s="113"/>
      <c r="G69" s="114"/>
      <c r="H69" s="114"/>
      <c r="I69" s="102"/>
      <c r="J69" s="115"/>
      <c r="K69" s="218"/>
      <c r="L69" s="225"/>
      <c r="M69" s="117"/>
      <c r="N69" s="117"/>
      <c r="O69" s="117"/>
      <c r="P69" s="110"/>
      <c r="Q69" s="118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5"/>
      <c r="CO69" s="65"/>
      <c r="CP69" s="65"/>
      <c r="CQ69" s="65"/>
      <c r="CR69" s="65"/>
      <c r="CS69" s="65"/>
      <c r="CT69" s="65"/>
      <c r="CU69" s="65"/>
      <c r="CV69" s="65"/>
      <c r="CW69" s="65"/>
      <c r="CX69" s="65"/>
      <c r="CY69" s="65"/>
      <c r="CZ69" s="65"/>
      <c r="DA69" s="65"/>
      <c r="DB69" s="65"/>
      <c r="DC69" s="65"/>
      <c r="DD69" s="65"/>
      <c r="DE69" s="65"/>
      <c r="DF69" s="65"/>
      <c r="DG69" s="65"/>
      <c r="DH69" s="65"/>
    </row>
    <row r="70" spans="1:112" s="112" customFormat="1" ht="65.45" thickBot="1">
      <c r="A70" s="65"/>
      <c r="B70" s="241"/>
      <c r="C70" s="221"/>
      <c r="D70" s="77" t="s">
        <v>117</v>
      </c>
      <c r="E70" s="113"/>
      <c r="F70" s="113"/>
      <c r="G70" s="114"/>
      <c r="H70" s="114"/>
      <c r="I70" s="102"/>
      <c r="J70" s="115"/>
      <c r="K70" s="218"/>
      <c r="L70" s="225"/>
      <c r="M70" s="117"/>
      <c r="N70" s="117"/>
      <c r="O70" s="117"/>
      <c r="P70" s="110"/>
      <c r="Q70" s="118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5"/>
      <c r="CO70" s="65"/>
      <c r="CP70" s="65"/>
      <c r="CQ70" s="65"/>
      <c r="CR70" s="65"/>
      <c r="CS70" s="65"/>
      <c r="CT70" s="65"/>
      <c r="CU70" s="65"/>
      <c r="CV70" s="65"/>
      <c r="CW70" s="65"/>
      <c r="CX70" s="65"/>
      <c r="CY70" s="65"/>
      <c r="CZ70" s="65"/>
      <c r="DA70" s="65"/>
      <c r="DB70" s="65"/>
      <c r="DC70" s="65"/>
      <c r="DD70" s="65"/>
      <c r="DE70" s="65"/>
      <c r="DF70" s="65"/>
      <c r="DG70" s="65"/>
      <c r="DH70" s="65"/>
    </row>
    <row r="71" spans="1:112" s="112" customFormat="1" ht="43.9" thickBot="1">
      <c r="A71" s="65"/>
      <c r="B71" s="241"/>
      <c r="C71" s="221"/>
      <c r="D71" s="77" t="s">
        <v>118</v>
      </c>
      <c r="E71" s="113"/>
      <c r="F71" s="113"/>
      <c r="G71" s="114"/>
      <c r="H71" s="114"/>
      <c r="I71" s="102"/>
      <c r="J71" s="115"/>
      <c r="K71" s="218"/>
      <c r="L71" s="225"/>
      <c r="M71" s="117"/>
      <c r="N71" s="117"/>
      <c r="O71" s="117"/>
      <c r="P71" s="110"/>
      <c r="Q71" s="118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  <c r="AG71" s="65"/>
      <c r="AH71" s="65"/>
      <c r="AI71" s="65"/>
      <c r="AJ71" s="65"/>
      <c r="AK71" s="65"/>
      <c r="AL71" s="65"/>
      <c r="AM71" s="65"/>
      <c r="AN71" s="65"/>
      <c r="AO71" s="65"/>
      <c r="AP71" s="65"/>
      <c r="AQ71" s="65"/>
      <c r="AR71" s="65"/>
      <c r="AS71" s="65"/>
      <c r="AT71" s="65"/>
      <c r="AU71" s="65"/>
      <c r="AV71" s="65"/>
      <c r="AW71" s="65"/>
      <c r="AX71" s="65"/>
      <c r="AY71" s="65"/>
      <c r="AZ71" s="65"/>
      <c r="BA71" s="65"/>
      <c r="BB71" s="65"/>
      <c r="BC71" s="65"/>
      <c r="BD71" s="65"/>
      <c r="BE71" s="65"/>
      <c r="BF71" s="65"/>
      <c r="BG71" s="65"/>
      <c r="BH71" s="65"/>
      <c r="BI71" s="65"/>
      <c r="BJ71" s="65"/>
      <c r="BK71" s="65"/>
      <c r="BL71" s="65"/>
      <c r="BM71" s="65"/>
      <c r="BN71" s="65"/>
      <c r="BO71" s="65"/>
      <c r="BP71" s="65"/>
      <c r="BQ71" s="65"/>
      <c r="BR71" s="65"/>
      <c r="BS71" s="65"/>
      <c r="BT71" s="65"/>
      <c r="BU71" s="65"/>
      <c r="BV71" s="65"/>
      <c r="BW71" s="65"/>
      <c r="BX71" s="65"/>
      <c r="BY71" s="65"/>
      <c r="BZ71" s="65"/>
      <c r="CA71" s="65"/>
      <c r="CB71" s="65"/>
      <c r="CC71" s="65"/>
      <c r="CD71" s="65"/>
      <c r="CE71" s="65"/>
      <c r="CF71" s="65"/>
      <c r="CG71" s="65"/>
      <c r="CH71" s="65"/>
      <c r="CI71" s="65"/>
      <c r="CJ71" s="65"/>
      <c r="CK71" s="65"/>
      <c r="CL71" s="65"/>
      <c r="CM71" s="65"/>
      <c r="CN71" s="65"/>
      <c r="CO71" s="65"/>
      <c r="CP71" s="65"/>
      <c r="CQ71" s="65"/>
      <c r="CR71" s="65"/>
      <c r="CS71" s="65"/>
      <c r="CT71" s="65"/>
      <c r="CU71" s="65"/>
      <c r="CV71" s="65"/>
      <c r="CW71" s="65"/>
      <c r="CX71" s="65"/>
      <c r="CY71" s="65"/>
      <c r="CZ71" s="65"/>
      <c r="DA71" s="65"/>
      <c r="DB71" s="65"/>
      <c r="DC71" s="65"/>
      <c r="DD71" s="65"/>
      <c r="DE71" s="65"/>
      <c r="DF71" s="65"/>
      <c r="DG71" s="65"/>
      <c r="DH71" s="65"/>
    </row>
    <row r="72" spans="1:112" s="112" customFormat="1" ht="43.9" thickBot="1">
      <c r="A72" s="65"/>
      <c r="B72" s="242"/>
      <c r="C72" s="222"/>
      <c r="D72" s="80" t="s">
        <v>119</v>
      </c>
      <c r="E72" s="147"/>
      <c r="F72" s="147"/>
      <c r="G72" s="148"/>
      <c r="H72" s="148"/>
      <c r="I72" s="102"/>
      <c r="J72" s="149"/>
      <c r="K72" s="227"/>
      <c r="L72" s="226"/>
      <c r="M72" s="137"/>
      <c r="N72" s="137"/>
      <c r="O72" s="137"/>
      <c r="P72" s="102"/>
      <c r="Q72" s="138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  <c r="AK72" s="65"/>
      <c r="AL72" s="65"/>
      <c r="AM72" s="65"/>
      <c r="AN72" s="65"/>
      <c r="AO72" s="65"/>
      <c r="AP72" s="65"/>
      <c r="AQ72" s="65"/>
      <c r="AR72" s="65"/>
      <c r="AS72" s="65"/>
      <c r="AT72" s="65"/>
      <c r="AU72" s="65"/>
      <c r="AV72" s="65"/>
      <c r="AW72" s="65"/>
      <c r="AX72" s="65"/>
      <c r="AY72" s="65"/>
      <c r="AZ72" s="65"/>
      <c r="BA72" s="65"/>
      <c r="BB72" s="65"/>
      <c r="BC72" s="65"/>
      <c r="BD72" s="65"/>
      <c r="BE72" s="65"/>
      <c r="BF72" s="65"/>
      <c r="BG72" s="65"/>
      <c r="BH72" s="65"/>
      <c r="BI72" s="65"/>
      <c r="BJ72" s="65"/>
      <c r="BK72" s="65"/>
      <c r="BL72" s="65"/>
      <c r="BM72" s="65"/>
      <c r="BN72" s="65"/>
      <c r="BO72" s="65"/>
      <c r="BP72" s="65"/>
      <c r="BQ72" s="65"/>
      <c r="BR72" s="65"/>
      <c r="BS72" s="65"/>
      <c r="BT72" s="65"/>
      <c r="BU72" s="65"/>
      <c r="BV72" s="65"/>
      <c r="BW72" s="65"/>
      <c r="BX72" s="65"/>
      <c r="BY72" s="65"/>
      <c r="BZ72" s="65"/>
      <c r="CA72" s="65"/>
      <c r="CB72" s="65"/>
      <c r="CC72" s="65"/>
      <c r="CD72" s="65"/>
      <c r="CE72" s="65"/>
      <c r="CF72" s="65"/>
      <c r="CG72" s="65"/>
      <c r="CH72" s="65"/>
      <c r="CI72" s="65"/>
      <c r="CJ72" s="65"/>
      <c r="CK72" s="65"/>
      <c r="CL72" s="65"/>
      <c r="CM72" s="65"/>
      <c r="CN72" s="65"/>
      <c r="CO72" s="65"/>
      <c r="CP72" s="65"/>
      <c r="CQ72" s="65"/>
      <c r="CR72" s="65"/>
      <c r="CS72" s="65"/>
      <c r="CT72" s="65"/>
      <c r="CU72" s="65"/>
      <c r="CV72" s="65"/>
      <c r="CW72" s="65"/>
      <c r="CX72" s="65"/>
      <c r="CY72" s="65"/>
      <c r="CZ72" s="65"/>
      <c r="DA72" s="65"/>
      <c r="DB72" s="65"/>
      <c r="DC72" s="65"/>
      <c r="DD72" s="65"/>
      <c r="DE72" s="65"/>
      <c r="DF72" s="65"/>
      <c r="DG72" s="65"/>
      <c r="DH72" s="65"/>
    </row>
    <row r="73" spans="1:112" s="112" customFormat="1" ht="43.15">
      <c r="A73" s="65"/>
      <c r="B73" s="240" t="s">
        <v>120</v>
      </c>
      <c r="C73" s="211" t="s">
        <v>121</v>
      </c>
      <c r="D73" s="81" t="s">
        <v>122</v>
      </c>
      <c r="E73" s="113"/>
      <c r="F73" s="113"/>
      <c r="G73" s="113"/>
      <c r="H73" s="113"/>
      <c r="I73" s="102"/>
      <c r="J73" s="115"/>
      <c r="K73" s="224" t="str" cm="1">
        <f t="array" ref="K73">IF((AND(J73:J87=1)), "Fully Mapped", "Not/ Partially Mapped")</f>
        <v>Not/ Partially Mapped</v>
      </c>
      <c r="L73" s="224">
        <f>SUM('Workings out'!D5:D29)</f>
        <v>0</v>
      </c>
      <c r="M73" s="117"/>
      <c r="N73" s="117"/>
      <c r="O73" s="117"/>
      <c r="P73" s="102"/>
      <c r="Q73" s="118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  <c r="AO73" s="65"/>
      <c r="AP73" s="65"/>
      <c r="AQ73" s="65"/>
      <c r="AR73" s="65"/>
      <c r="AS73" s="65"/>
      <c r="AT73" s="65"/>
      <c r="AU73" s="65"/>
      <c r="AV73" s="65"/>
      <c r="AW73" s="65"/>
      <c r="AX73" s="65"/>
      <c r="AY73" s="65"/>
      <c r="AZ73" s="65"/>
      <c r="BA73" s="65"/>
      <c r="BB73" s="65"/>
      <c r="BC73" s="65"/>
      <c r="BD73" s="65"/>
      <c r="BE73" s="65"/>
      <c r="BF73" s="65"/>
      <c r="BG73" s="65"/>
      <c r="BH73" s="65"/>
      <c r="BI73" s="65"/>
      <c r="BJ73" s="65"/>
      <c r="BK73" s="65"/>
      <c r="BL73" s="65"/>
      <c r="BM73" s="65"/>
      <c r="BN73" s="65"/>
      <c r="BO73" s="65"/>
      <c r="BP73" s="65"/>
      <c r="BQ73" s="65"/>
      <c r="BR73" s="65"/>
      <c r="BS73" s="65"/>
      <c r="BT73" s="65"/>
      <c r="BU73" s="65"/>
      <c r="BV73" s="65"/>
      <c r="BW73" s="65"/>
      <c r="BX73" s="65"/>
      <c r="BY73" s="65"/>
      <c r="BZ73" s="65"/>
      <c r="CA73" s="65"/>
      <c r="CB73" s="65"/>
      <c r="CC73" s="65"/>
      <c r="CD73" s="65"/>
      <c r="CE73" s="65"/>
      <c r="CF73" s="65"/>
      <c r="CG73" s="65"/>
      <c r="CH73" s="65"/>
      <c r="CI73" s="65"/>
      <c r="CJ73" s="65"/>
      <c r="CK73" s="65"/>
      <c r="CL73" s="65"/>
      <c r="CM73" s="65"/>
      <c r="CN73" s="65"/>
      <c r="CO73" s="65"/>
      <c r="CP73" s="65"/>
      <c r="CQ73" s="65"/>
      <c r="CR73" s="65"/>
      <c r="CS73" s="65"/>
      <c r="CT73" s="65"/>
      <c r="CU73" s="65"/>
      <c r="CV73" s="65"/>
      <c r="CW73" s="65"/>
      <c r="CX73" s="65"/>
      <c r="CY73" s="65"/>
      <c r="CZ73" s="65"/>
      <c r="DA73" s="65"/>
      <c r="DB73" s="65"/>
      <c r="DC73" s="65"/>
      <c r="DD73" s="65"/>
      <c r="DE73" s="65"/>
      <c r="DF73" s="65"/>
      <c r="DG73" s="65"/>
      <c r="DH73" s="65"/>
    </row>
    <row r="74" spans="1:112" ht="21.6">
      <c r="B74" s="241"/>
      <c r="C74" s="212"/>
      <c r="D74" s="83" t="s">
        <v>81</v>
      </c>
      <c r="E74" s="113"/>
      <c r="F74" s="113"/>
      <c r="G74" s="113"/>
      <c r="H74" s="113"/>
      <c r="I74" s="102"/>
      <c r="J74" s="144"/>
      <c r="K74" s="224"/>
      <c r="L74" s="224"/>
      <c r="M74" s="117"/>
      <c r="N74" s="117"/>
      <c r="O74" s="117"/>
      <c r="P74" s="102"/>
      <c r="Q74" s="118"/>
    </row>
    <row r="75" spans="1:112" ht="43.15">
      <c r="B75" s="241"/>
      <c r="C75" s="212"/>
      <c r="D75" s="83" t="s">
        <v>123</v>
      </c>
      <c r="E75" s="113"/>
      <c r="F75" s="113"/>
      <c r="G75" s="113"/>
      <c r="H75" s="113"/>
      <c r="I75" s="102"/>
      <c r="J75" s="144"/>
      <c r="K75" s="224"/>
      <c r="L75" s="224"/>
      <c r="M75" s="117"/>
      <c r="N75" s="117"/>
      <c r="O75" s="117"/>
      <c r="P75" s="102"/>
      <c r="Q75" s="118"/>
    </row>
    <row r="76" spans="1:112" ht="43.15">
      <c r="B76" s="241"/>
      <c r="C76" s="212"/>
      <c r="D76" s="83" t="s">
        <v>124</v>
      </c>
      <c r="E76" s="113"/>
      <c r="F76" s="113"/>
      <c r="G76" s="113"/>
      <c r="H76" s="113"/>
      <c r="I76" s="102"/>
      <c r="J76" s="144"/>
      <c r="K76" s="224"/>
      <c r="L76" s="224"/>
      <c r="M76" s="117"/>
      <c r="N76" s="117"/>
      <c r="O76" s="117"/>
      <c r="P76" s="102"/>
      <c r="Q76" s="118"/>
    </row>
    <row r="77" spans="1:112" ht="43.15">
      <c r="B77" s="241"/>
      <c r="C77" s="212"/>
      <c r="D77" s="83" t="s">
        <v>125</v>
      </c>
      <c r="E77" s="113"/>
      <c r="F77" s="113"/>
      <c r="G77" s="113"/>
      <c r="H77" s="113"/>
      <c r="I77" s="102"/>
      <c r="J77" s="144"/>
      <c r="K77" s="224"/>
      <c r="L77" s="224"/>
      <c r="M77" s="117"/>
      <c r="N77" s="117"/>
      <c r="O77" s="117"/>
      <c r="P77" s="102"/>
      <c r="Q77" s="118"/>
    </row>
    <row r="78" spans="1:112" ht="21.6">
      <c r="B78" s="241"/>
      <c r="C78" s="212"/>
      <c r="D78" s="82" t="s">
        <v>87</v>
      </c>
      <c r="E78" s="113"/>
      <c r="F78" s="113"/>
      <c r="G78" s="113"/>
      <c r="H78" s="113"/>
      <c r="I78" s="102"/>
      <c r="J78" s="144"/>
      <c r="K78" s="224"/>
      <c r="L78" s="224"/>
      <c r="M78" s="117"/>
      <c r="N78" s="117"/>
      <c r="O78" s="117"/>
      <c r="P78" s="102"/>
      <c r="Q78" s="118"/>
    </row>
    <row r="79" spans="1:112" ht="43.15">
      <c r="B79" s="241"/>
      <c r="C79" s="212"/>
      <c r="D79" s="83" t="s">
        <v>126</v>
      </c>
      <c r="E79" s="113"/>
      <c r="F79" s="113"/>
      <c r="G79" s="113"/>
      <c r="H79" s="113"/>
      <c r="I79" s="102"/>
      <c r="J79" s="144"/>
      <c r="K79" s="224"/>
      <c r="L79" s="224"/>
      <c r="M79" s="117"/>
      <c r="N79" s="117"/>
      <c r="O79" s="117"/>
      <c r="P79" s="102"/>
      <c r="Q79" s="118"/>
    </row>
    <row r="80" spans="1:112" ht="43.15">
      <c r="B80" s="241"/>
      <c r="C80" s="212"/>
      <c r="D80" s="83" t="s">
        <v>127</v>
      </c>
      <c r="E80" s="113"/>
      <c r="F80" s="113"/>
      <c r="G80" s="113"/>
      <c r="H80" s="113"/>
      <c r="I80" s="102"/>
      <c r="J80" s="144"/>
      <c r="K80" s="224"/>
      <c r="L80" s="224"/>
      <c r="M80" s="117"/>
      <c r="N80" s="117"/>
      <c r="O80" s="117"/>
      <c r="P80" s="102"/>
      <c r="Q80" s="118"/>
    </row>
    <row r="81" spans="1:112" ht="21.6">
      <c r="B81" s="241"/>
      <c r="C81" s="212"/>
      <c r="D81" s="83" t="s">
        <v>128</v>
      </c>
      <c r="E81" s="113"/>
      <c r="F81" s="113"/>
      <c r="G81" s="113"/>
      <c r="H81" s="113"/>
      <c r="I81" s="102"/>
      <c r="J81" s="144"/>
      <c r="K81" s="224"/>
      <c r="L81" s="224"/>
      <c r="M81" s="117"/>
      <c r="N81" s="117"/>
      <c r="O81" s="117"/>
      <c r="P81" s="102"/>
      <c r="Q81" s="118"/>
    </row>
    <row r="82" spans="1:112" ht="43.15">
      <c r="B82" s="241"/>
      <c r="C82" s="212"/>
      <c r="D82" s="84" t="s">
        <v>129</v>
      </c>
      <c r="E82" s="113"/>
      <c r="F82" s="113"/>
      <c r="G82" s="113"/>
      <c r="H82" s="113"/>
      <c r="I82" s="102"/>
      <c r="J82" s="144"/>
      <c r="K82" s="224"/>
      <c r="L82" s="224"/>
      <c r="M82" s="117"/>
      <c r="N82" s="117"/>
      <c r="O82" s="117"/>
      <c r="P82" s="102"/>
      <c r="Q82" s="118"/>
    </row>
    <row r="83" spans="1:112" ht="43.15">
      <c r="B83" s="241"/>
      <c r="C83" s="212"/>
      <c r="D83" s="85" t="s">
        <v>130</v>
      </c>
      <c r="E83" s="113"/>
      <c r="F83" s="113"/>
      <c r="G83" s="113"/>
      <c r="H83" s="113"/>
      <c r="I83" s="102"/>
      <c r="J83" s="144"/>
      <c r="K83" s="224"/>
      <c r="L83" s="224"/>
      <c r="M83" s="117"/>
      <c r="N83" s="117"/>
      <c r="O83" s="117"/>
      <c r="P83" s="102"/>
      <c r="Q83" s="118"/>
    </row>
    <row r="84" spans="1:112" ht="21.6">
      <c r="B84" s="241"/>
      <c r="C84" s="212"/>
      <c r="D84" s="83" t="s">
        <v>96</v>
      </c>
      <c r="E84" s="113"/>
      <c r="F84" s="113"/>
      <c r="G84" s="113"/>
      <c r="H84" s="113"/>
      <c r="I84" s="102"/>
      <c r="J84" s="144"/>
      <c r="K84" s="224"/>
      <c r="L84" s="224"/>
      <c r="M84" s="117"/>
      <c r="N84" s="117"/>
      <c r="O84" s="117"/>
      <c r="P84" s="102"/>
      <c r="Q84" s="118"/>
    </row>
    <row r="85" spans="1:112" ht="43.15">
      <c r="B85" s="241"/>
      <c r="C85" s="212"/>
      <c r="D85" s="83" t="s">
        <v>131</v>
      </c>
      <c r="E85" s="113"/>
      <c r="F85" s="113"/>
      <c r="G85" s="113"/>
      <c r="H85" s="113"/>
      <c r="I85" s="102"/>
      <c r="J85" s="144"/>
      <c r="K85" s="224"/>
      <c r="L85" s="224"/>
      <c r="M85" s="117"/>
      <c r="N85" s="117"/>
      <c r="O85" s="117"/>
      <c r="P85" s="102"/>
      <c r="Q85" s="118"/>
    </row>
    <row r="86" spans="1:112" ht="43.15">
      <c r="B86" s="241"/>
      <c r="C86" s="212"/>
      <c r="D86" s="83" t="s">
        <v>132</v>
      </c>
      <c r="E86" s="113"/>
      <c r="F86" s="113"/>
      <c r="G86" s="113"/>
      <c r="H86" s="113"/>
      <c r="I86" s="102"/>
      <c r="J86" s="144"/>
      <c r="K86" s="224"/>
      <c r="L86" s="224"/>
      <c r="M86" s="117"/>
      <c r="N86" s="117"/>
      <c r="O86" s="117"/>
      <c r="P86" s="102"/>
      <c r="Q86" s="118"/>
    </row>
    <row r="87" spans="1:112" ht="43.9" thickBot="1">
      <c r="B87" s="242"/>
      <c r="C87" s="213"/>
      <c r="D87" s="86" t="s">
        <v>133</v>
      </c>
      <c r="E87" s="150"/>
      <c r="F87" s="150"/>
      <c r="G87" s="150"/>
      <c r="H87" s="150"/>
      <c r="I87" s="143"/>
      <c r="J87" s="116"/>
      <c r="K87" s="246"/>
      <c r="L87" s="225"/>
      <c r="M87" s="151"/>
      <c r="N87" s="151"/>
      <c r="O87" s="151"/>
      <c r="P87" s="110"/>
      <c r="Q87" s="152"/>
    </row>
    <row r="88" spans="1:112" s="112" customFormat="1" ht="43.9" thickBot="1">
      <c r="A88" s="65"/>
      <c r="B88" s="237" t="s">
        <v>134</v>
      </c>
      <c r="C88" s="234" t="s">
        <v>135</v>
      </c>
      <c r="D88" s="72" t="s">
        <v>136</v>
      </c>
      <c r="E88" s="145"/>
      <c r="F88" s="145"/>
      <c r="G88" s="146"/>
      <c r="H88" s="146"/>
      <c r="I88" s="102"/>
      <c r="J88" s="108"/>
      <c r="K88" s="217" t="str" cm="1">
        <f t="array" ref="K88">IF((AND(J88:J97=1)), "Fully Mapped", "Not/ Partially Mapped")</f>
        <v>Not/ Partially Mapped</v>
      </c>
      <c r="L88" s="225"/>
      <c r="M88" s="109"/>
      <c r="N88" s="109"/>
      <c r="O88" s="109"/>
      <c r="P88" s="110"/>
      <c r="Q88" s="111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N88" s="65"/>
      <c r="AO88" s="65"/>
      <c r="AP88" s="65"/>
      <c r="AQ88" s="65"/>
      <c r="AR88" s="65"/>
      <c r="AS88" s="65"/>
      <c r="AT88" s="65"/>
      <c r="AU88" s="65"/>
      <c r="AV88" s="65"/>
      <c r="AW88" s="65"/>
      <c r="AX88" s="65"/>
      <c r="AY88" s="65"/>
      <c r="AZ88" s="65"/>
      <c r="BA88" s="65"/>
      <c r="BB88" s="65"/>
      <c r="BC88" s="65"/>
      <c r="BD88" s="65"/>
      <c r="BE88" s="65"/>
      <c r="BF88" s="65"/>
      <c r="BG88" s="65"/>
      <c r="BH88" s="65"/>
      <c r="BI88" s="65"/>
      <c r="BJ88" s="65"/>
      <c r="BK88" s="65"/>
      <c r="BL88" s="65"/>
      <c r="BM88" s="65"/>
      <c r="BN88" s="65"/>
      <c r="BO88" s="65"/>
      <c r="BP88" s="65"/>
      <c r="BQ88" s="65"/>
      <c r="BR88" s="65"/>
      <c r="BS88" s="65"/>
      <c r="BT88" s="65"/>
      <c r="BU88" s="65"/>
      <c r="BV88" s="65"/>
      <c r="BW88" s="65"/>
      <c r="BX88" s="65"/>
      <c r="BY88" s="65"/>
      <c r="BZ88" s="65"/>
      <c r="CA88" s="65"/>
      <c r="CB88" s="65"/>
      <c r="CC88" s="65"/>
      <c r="CD88" s="65"/>
      <c r="CE88" s="65"/>
      <c r="CF88" s="65"/>
      <c r="CG88" s="65"/>
      <c r="CH88" s="65"/>
      <c r="CI88" s="65"/>
      <c r="CJ88" s="65"/>
      <c r="CK88" s="65"/>
      <c r="CL88" s="65"/>
      <c r="CM88" s="65"/>
      <c r="CN88" s="65"/>
      <c r="CO88" s="65"/>
      <c r="CP88" s="65"/>
      <c r="CQ88" s="65"/>
      <c r="CR88" s="65"/>
      <c r="CS88" s="65"/>
      <c r="CT88" s="65"/>
      <c r="CU88" s="65"/>
      <c r="CV88" s="65"/>
      <c r="CW88" s="65"/>
      <c r="CX88" s="65"/>
      <c r="CY88" s="65"/>
      <c r="CZ88" s="65"/>
      <c r="DA88" s="65"/>
      <c r="DB88" s="65"/>
      <c r="DC88" s="65"/>
      <c r="DD88" s="65"/>
      <c r="DE88" s="65"/>
      <c r="DF88" s="65"/>
      <c r="DG88" s="65"/>
      <c r="DH88" s="65"/>
    </row>
    <row r="89" spans="1:112" s="112" customFormat="1" ht="43.9" thickBot="1">
      <c r="A89" s="65"/>
      <c r="B89" s="238"/>
      <c r="C89" s="235"/>
      <c r="D89" s="69" t="s">
        <v>137</v>
      </c>
      <c r="E89" s="113"/>
      <c r="F89" s="113"/>
      <c r="G89" s="114"/>
      <c r="H89" s="114"/>
      <c r="I89" s="102"/>
      <c r="J89" s="116"/>
      <c r="K89" s="218"/>
      <c r="L89" s="225"/>
      <c r="M89" s="117"/>
      <c r="N89" s="117"/>
      <c r="O89" s="117"/>
      <c r="P89" s="102"/>
      <c r="Q89" s="118"/>
      <c r="R89" s="65"/>
      <c r="S89" s="65"/>
      <c r="T89" s="65"/>
      <c r="U89" s="65"/>
      <c r="V89" s="65"/>
      <c r="W89" s="65"/>
      <c r="X89" s="65"/>
      <c r="Y89" s="65"/>
      <c r="Z89" s="65"/>
      <c r="AA89" s="65"/>
      <c r="AB89" s="65"/>
      <c r="AC89" s="65"/>
      <c r="AD89" s="65"/>
      <c r="AE89" s="65"/>
      <c r="AF89" s="65"/>
      <c r="AG89" s="65"/>
      <c r="AH89" s="65"/>
      <c r="AI89" s="65"/>
      <c r="AJ89" s="65"/>
      <c r="AK89" s="65"/>
      <c r="AL89" s="65"/>
      <c r="AM89" s="65"/>
      <c r="AN89" s="65"/>
      <c r="AO89" s="65"/>
      <c r="AP89" s="65"/>
      <c r="AQ89" s="65"/>
      <c r="AR89" s="65"/>
      <c r="AS89" s="65"/>
      <c r="AT89" s="65"/>
      <c r="AU89" s="65"/>
      <c r="AV89" s="65"/>
      <c r="AW89" s="65"/>
      <c r="AX89" s="65"/>
      <c r="AY89" s="65"/>
      <c r="AZ89" s="65"/>
      <c r="BA89" s="65"/>
      <c r="BB89" s="65"/>
      <c r="BC89" s="65"/>
      <c r="BD89" s="65"/>
      <c r="BE89" s="65"/>
      <c r="BF89" s="65"/>
      <c r="BG89" s="65"/>
      <c r="BH89" s="65"/>
      <c r="BI89" s="65"/>
      <c r="BJ89" s="65"/>
      <c r="BK89" s="65"/>
      <c r="BL89" s="65"/>
      <c r="BM89" s="65"/>
      <c r="BN89" s="65"/>
      <c r="BO89" s="65"/>
      <c r="BP89" s="65"/>
      <c r="BQ89" s="65"/>
      <c r="BR89" s="65"/>
      <c r="BS89" s="65"/>
      <c r="BT89" s="65"/>
      <c r="BU89" s="65"/>
      <c r="BV89" s="65"/>
      <c r="BW89" s="65"/>
      <c r="BX89" s="65"/>
      <c r="BY89" s="65"/>
      <c r="BZ89" s="65"/>
      <c r="CA89" s="65"/>
      <c r="CB89" s="65"/>
      <c r="CC89" s="65"/>
      <c r="CD89" s="65"/>
      <c r="CE89" s="65"/>
      <c r="CF89" s="65"/>
      <c r="CG89" s="65"/>
      <c r="CH89" s="65"/>
      <c r="CI89" s="65"/>
      <c r="CJ89" s="65"/>
      <c r="CK89" s="65"/>
      <c r="CL89" s="65"/>
      <c r="CM89" s="65"/>
      <c r="CN89" s="65"/>
      <c r="CO89" s="65"/>
      <c r="CP89" s="65"/>
      <c r="CQ89" s="65"/>
      <c r="CR89" s="65"/>
      <c r="CS89" s="65"/>
      <c r="CT89" s="65"/>
      <c r="CU89" s="65"/>
      <c r="CV89" s="65"/>
      <c r="CW89" s="65"/>
      <c r="CX89" s="65"/>
      <c r="CY89" s="65"/>
      <c r="CZ89" s="65"/>
      <c r="DA89" s="65"/>
      <c r="DB89" s="65"/>
      <c r="DC89" s="65"/>
      <c r="DD89" s="65"/>
      <c r="DE89" s="65"/>
      <c r="DF89" s="65"/>
      <c r="DG89" s="65"/>
      <c r="DH89" s="65"/>
    </row>
    <row r="90" spans="1:112" s="112" customFormat="1" ht="22.15" thickBot="1">
      <c r="A90" s="65"/>
      <c r="B90" s="238"/>
      <c r="C90" s="235"/>
      <c r="D90" s="69" t="s">
        <v>138</v>
      </c>
      <c r="E90" s="113"/>
      <c r="F90" s="113"/>
      <c r="G90" s="114"/>
      <c r="H90" s="114"/>
      <c r="I90" s="102"/>
      <c r="J90" s="116"/>
      <c r="K90" s="218"/>
      <c r="L90" s="225"/>
      <c r="M90" s="117"/>
      <c r="N90" s="117"/>
      <c r="O90" s="117"/>
      <c r="P90" s="102"/>
      <c r="Q90" s="118"/>
      <c r="R90" s="65"/>
      <c r="S90" s="65"/>
      <c r="T90" s="65"/>
      <c r="U90" s="65"/>
      <c r="V90" s="65"/>
      <c r="W90" s="65"/>
      <c r="X90" s="65"/>
      <c r="Y90" s="65"/>
      <c r="Z90" s="65"/>
      <c r="AA90" s="65"/>
      <c r="AB90" s="65"/>
      <c r="AC90" s="65"/>
      <c r="AD90" s="65"/>
      <c r="AE90" s="65"/>
      <c r="AF90" s="65"/>
      <c r="AG90" s="65"/>
      <c r="AH90" s="65"/>
      <c r="AI90" s="65"/>
      <c r="AJ90" s="65"/>
      <c r="AK90" s="65"/>
      <c r="AL90" s="65"/>
      <c r="AM90" s="65"/>
      <c r="AN90" s="65"/>
      <c r="AO90" s="65"/>
      <c r="AP90" s="65"/>
      <c r="AQ90" s="65"/>
      <c r="AR90" s="65"/>
      <c r="AS90" s="65"/>
      <c r="AT90" s="65"/>
      <c r="AU90" s="65"/>
      <c r="AV90" s="65"/>
      <c r="AW90" s="65"/>
      <c r="AX90" s="65"/>
      <c r="AY90" s="65"/>
      <c r="AZ90" s="65"/>
      <c r="BA90" s="65"/>
      <c r="BB90" s="65"/>
      <c r="BC90" s="65"/>
      <c r="BD90" s="65"/>
      <c r="BE90" s="65"/>
      <c r="BF90" s="65"/>
      <c r="BG90" s="65"/>
      <c r="BH90" s="65"/>
      <c r="BI90" s="65"/>
      <c r="BJ90" s="65"/>
      <c r="BK90" s="65"/>
      <c r="BL90" s="65"/>
      <c r="BM90" s="65"/>
      <c r="BN90" s="65"/>
      <c r="BO90" s="65"/>
      <c r="BP90" s="65"/>
      <c r="BQ90" s="65"/>
      <c r="BR90" s="65"/>
      <c r="BS90" s="65"/>
      <c r="BT90" s="65"/>
      <c r="BU90" s="65"/>
      <c r="BV90" s="65"/>
      <c r="BW90" s="65"/>
      <c r="BX90" s="65"/>
      <c r="BY90" s="65"/>
      <c r="BZ90" s="65"/>
      <c r="CA90" s="65"/>
      <c r="CB90" s="65"/>
      <c r="CC90" s="65"/>
      <c r="CD90" s="65"/>
      <c r="CE90" s="65"/>
      <c r="CF90" s="65"/>
      <c r="CG90" s="65"/>
      <c r="CH90" s="65"/>
      <c r="CI90" s="65"/>
      <c r="CJ90" s="65"/>
      <c r="CK90" s="65"/>
      <c r="CL90" s="65"/>
      <c r="CM90" s="65"/>
      <c r="CN90" s="65"/>
      <c r="CO90" s="65"/>
      <c r="CP90" s="65"/>
      <c r="CQ90" s="65"/>
      <c r="CR90" s="65"/>
      <c r="CS90" s="65"/>
      <c r="CT90" s="65"/>
      <c r="CU90" s="65"/>
      <c r="CV90" s="65"/>
      <c r="CW90" s="65"/>
      <c r="CX90" s="65"/>
      <c r="CY90" s="65"/>
      <c r="CZ90" s="65"/>
      <c r="DA90" s="65"/>
      <c r="DB90" s="65"/>
      <c r="DC90" s="65"/>
      <c r="DD90" s="65"/>
      <c r="DE90" s="65"/>
      <c r="DF90" s="65"/>
      <c r="DG90" s="65"/>
      <c r="DH90" s="65"/>
    </row>
    <row r="91" spans="1:112" s="112" customFormat="1" ht="43.9" thickBot="1">
      <c r="A91" s="65"/>
      <c r="B91" s="238"/>
      <c r="C91" s="235"/>
      <c r="D91" s="69" t="s">
        <v>139</v>
      </c>
      <c r="E91" s="113"/>
      <c r="F91" s="113"/>
      <c r="G91" s="114"/>
      <c r="H91" s="114"/>
      <c r="I91" s="102"/>
      <c r="J91" s="116"/>
      <c r="K91" s="218"/>
      <c r="L91" s="225"/>
      <c r="M91" s="117"/>
      <c r="N91" s="117"/>
      <c r="O91" s="117"/>
      <c r="P91" s="102"/>
      <c r="Q91" s="118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65"/>
      <c r="AI91" s="65"/>
      <c r="AJ91" s="65"/>
      <c r="AK91" s="65"/>
      <c r="AL91" s="65"/>
      <c r="AM91" s="65"/>
      <c r="AN91" s="65"/>
      <c r="AO91" s="65"/>
      <c r="AP91" s="65"/>
      <c r="AQ91" s="65"/>
      <c r="AR91" s="65"/>
      <c r="AS91" s="65"/>
      <c r="AT91" s="65"/>
      <c r="AU91" s="65"/>
      <c r="AV91" s="65"/>
      <c r="AW91" s="65"/>
      <c r="AX91" s="65"/>
      <c r="AY91" s="65"/>
      <c r="AZ91" s="65"/>
      <c r="BA91" s="65"/>
      <c r="BB91" s="65"/>
      <c r="BC91" s="65"/>
      <c r="BD91" s="65"/>
      <c r="BE91" s="65"/>
      <c r="BF91" s="65"/>
      <c r="BG91" s="65"/>
      <c r="BH91" s="65"/>
      <c r="BI91" s="65"/>
      <c r="BJ91" s="65"/>
      <c r="BK91" s="65"/>
      <c r="BL91" s="65"/>
      <c r="BM91" s="65"/>
      <c r="BN91" s="65"/>
      <c r="BO91" s="65"/>
      <c r="BP91" s="65"/>
      <c r="BQ91" s="65"/>
      <c r="BR91" s="65"/>
      <c r="BS91" s="65"/>
      <c r="BT91" s="65"/>
      <c r="BU91" s="65"/>
      <c r="BV91" s="65"/>
      <c r="BW91" s="65"/>
      <c r="BX91" s="65"/>
      <c r="BY91" s="65"/>
      <c r="BZ91" s="65"/>
      <c r="CA91" s="65"/>
      <c r="CB91" s="65"/>
      <c r="CC91" s="65"/>
      <c r="CD91" s="65"/>
      <c r="CE91" s="65"/>
      <c r="CF91" s="65"/>
      <c r="CG91" s="65"/>
      <c r="CH91" s="65"/>
      <c r="CI91" s="65"/>
      <c r="CJ91" s="65"/>
      <c r="CK91" s="65"/>
      <c r="CL91" s="65"/>
      <c r="CM91" s="65"/>
      <c r="CN91" s="65"/>
      <c r="CO91" s="65"/>
      <c r="CP91" s="65"/>
      <c r="CQ91" s="65"/>
      <c r="CR91" s="65"/>
      <c r="CS91" s="65"/>
      <c r="CT91" s="65"/>
      <c r="CU91" s="65"/>
      <c r="CV91" s="65"/>
      <c r="CW91" s="65"/>
      <c r="CX91" s="65"/>
      <c r="CY91" s="65"/>
      <c r="CZ91" s="65"/>
      <c r="DA91" s="65"/>
      <c r="DB91" s="65"/>
      <c r="DC91" s="65"/>
      <c r="DD91" s="65"/>
      <c r="DE91" s="65"/>
      <c r="DF91" s="65"/>
      <c r="DG91" s="65"/>
      <c r="DH91" s="65"/>
    </row>
    <row r="92" spans="1:112" s="112" customFormat="1" ht="43.9" thickBot="1">
      <c r="A92" s="65"/>
      <c r="B92" s="238"/>
      <c r="C92" s="235"/>
      <c r="D92" s="69" t="s">
        <v>140</v>
      </c>
      <c r="E92" s="113"/>
      <c r="F92" s="113"/>
      <c r="G92" s="114"/>
      <c r="H92" s="114"/>
      <c r="I92" s="102"/>
      <c r="J92" s="116"/>
      <c r="K92" s="218"/>
      <c r="L92" s="225"/>
      <c r="M92" s="117"/>
      <c r="N92" s="117"/>
      <c r="O92" s="117"/>
      <c r="P92" s="102"/>
      <c r="Q92" s="118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65"/>
      <c r="AF92" s="65"/>
      <c r="AG92" s="65"/>
      <c r="AH92" s="65"/>
      <c r="AI92" s="65"/>
      <c r="AJ92" s="65"/>
      <c r="AK92" s="65"/>
      <c r="AL92" s="65"/>
      <c r="AM92" s="65"/>
      <c r="AN92" s="65"/>
      <c r="AO92" s="65"/>
      <c r="AP92" s="65"/>
      <c r="AQ92" s="65"/>
      <c r="AR92" s="65"/>
      <c r="AS92" s="65"/>
      <c r="AT92" s="65"/>
      <c r="AU92" s="65"/>
      <c r="AV92" s="65"/>
      <c r="AW92" s="65"/>
      <c r="AX92" s="65"/>
      <c r="AY92" s="65"/>
      <c r="AZ92" s="65"/>
      <c r="BA92" s="65"/>
      <c r="BB92" s="65"/>
      <c r="BC92" s="65"/>
      <c r="BD92" s="65"/>
      <c r="BE92" s="65"/>
      <c r="BF92" s="65"/>
      <c r="BG92" s="65"/>
      <c r="BH92" s="65"/>
      <c r="BI92" s="65"/>
      <c r="BJ92" s="65"/>
      <c r="BK92" s="65"/>
      <c r="BL92" s="65"/>
      <c r="BM92" s="65"/>
      <c r="BN92" s="65"/>
      <c r="BO92" s="65"/>
      <c r="BP92" s="65"/>
      <c r="BQ92" s="65"/>
      <c r="BR92" s="65"/>
      <c r="BS92" s="65"/>
      <c r="BT92" s="65"/>
      <c r="BU92" s="65"/>
      <c r="BV92" s="65"/>
      <c r="BW92" s="65"/>
      <c r="BX92" s="65"/>
      <c r="BY92" s="65"/>
      <c r="BZ92" s="65"/>
      <c r="CA92" s="65"/>
      <c r="CB92" s="65"/>
      <c r="CC92" s="65"/>
      <c r="CD92" s="65"/>
      <c r="CE92" s="65"/>
      <c r="CF92" s="65"/>
      <c r="CG92" s="65"/>
      <c r="CH92" s="65"/>
      <c r="CI92" s="65"/>
      <c r="CJ92" s="65"/>
      <c r="CK92" s="65"/>
      <c r="CL92" s="65"/>
      <c r="CM92" s="65"/>
      <c r="CN92" s="65"/>
      <c r="CO92" s="65"/>
      <c r="CP92" s="65"/>
      <c r="CQ92" s="65"/>
      <c r="CR92" s="65"/>
      <c r="CS92" s="65"/>
      <c r="CT92" s="65"/>
      <c r="CU92" s="65"/>
      <c r="CV92" s="65"/>
      <c r="CW92" s="65"/>
      <c r="CX92" s="65"/>
      <c r="CY92" s="65"/>
      <c r="CZ92" s="65"/>
      <c r="DA92" s="65"/>
      <c r="DB92" s="65"/>
      <c r="DC92" s="65"/>
      <c r="DD92" s="65"/>
      <c r="DE92" s="65"/>
      <c r="DF92" s="65"/>
      <c r="DG92" s="65"/>
      <c r="DH92" s="65"/>
    </row>
    <row r="93" spans="1:112" s="112" customFormat="1" ht="65.45" thickBot="1">
      <c r="A93" s="65"/>
      <c r="B93" s="238"/>
      <c r="C93" s="235"/>
      <c r="D93" s="69" t="s">
        <v>141</v>
      </c>
      <c r="E93" s="113"/>
      <c r="F93" s="113"/>
      <c r="G93" s="114"/>
      <c r="H93" s="114"/>
      <c r="I93" s="102"/>
      <c r="J93" s="116"/>
      <c r="K93" s="218"/>
      <c r="L93" s="225"/>
      <c r="M93" s="117"/>
      <c r="N93" s="117"/>
      <c r="O93" s="117"/>
      <c r="P93" s="102"/>
      <c r="Q93" s="118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65"/>
      <c r="AI93" s="65"/>
      <c r="AJ93" s="65"/>
      <c r="AK93" s="65"/>
      <c r="AL93" s="65"/>
      <c r="AM93" s="65"/>
      <c r="AN93" s="65"/>
      <c r="AO93" s="65"/>
      <c r="AP93" s="65"/>
      <c r="AQ93" s="65"/>
      <c r="AR93" s="65"/>
      <c r="AS93" s="65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5"/>
      <c r="BE93" s="65"/>
      <c r="BF93" s="65"/>
      <c r="BG93" s="65"/>
      <c r="BH93" s="65"/>
      <c r="BI93" s="65"/>
      <c r="BJ93" s="65"/>
      <c r="BK93" s="65"/>
      <c r="BL93" s="65"/>
      <c r="BM93" s="65"/>
      <c r="BN93" s="65"/>
      <c r="BO93" s="65"/>
      <c r="BP93" s="65"/>
      <c r="BQ93" s="65"/>
      <c r="BR93" s="65"/>
      <c r="BS93" s="65"/>
      <c r="BT93" s="65"/>
      <c r="BU93" s="65"/>
      <c r="BV93" s="65"/>
      <c r="BW93" s="65"/>
      <c r="BX93" s="65"/>
      <c r="BY93" s="65"/>
      <c r="BZ93" s="65"/>
      <c r="CA93" s="65"/>
      <c r="CB93" s="65"/>
      <c r="CC93" s="65"/>
      <c r="CD93" s="65"/>
      <c r="CE93" s="65"/>
      <c r="CF93" s="65"/>
      <c r="CG93" s="65"/>
      <c r="CH93" s="65"/>
      <c r="CI93" s="65"/>
      <c r="CJ93" s="65"/>
      <c r="CK93" s="65"/>
      <c r="CL93" s="65"/>
      <c r="CM93" s="65"/>
      <c r="CN93" s="65"/>
      <c r="CO93" s="65"/>
      <c r="CP93" s="65"/>
      <c r="CQ93" s="65"/>
      <c r="CR93" s="65"/>
      <c r="CS93" s="65"/>
      <c r="CT93" s="65"/>
      <c r="CU93" s="65"/>
      <c r="CV93" s="65"/>
      <c r="CW93" s="65"/>
      <c r="CX93" s="65"/>
      <c r="CY93" s="65"/>
      <c r="CZ93" s="65"/>
      <c r="DA93" s="65"/>
      <c r="DB93" s="65"/>
      <c r="DC93" s="65"/>
      <c r="DD93" s="65"/>
      <c r="DE93" s="65"/>
      <c r="DF93" s="65"/>
      <c r="DG93" s="65"/>
      <c r="DH93" s="65"/>
    </row>
    <row r="94" spans="1:112" s="112" customFormat="1" ht="43.9" thickBot="1">
      <c r="A94" s="65"/>
      <c r="B94" s="238"/>
      <c r="C94" s="235"/>
      <c r="D94" s="69" t="s">
        <v>142</v>
      </c>
      <c r="E94" s="113"/>
      <c r="F94" s="113"/>
      <c r="G94" s="114"/>
      <c r="H94" s="114"/>
      <c r="I94" s="102"/>
      <c r="J94" s="116"/>
      <c r="K94" s="218"/>
      <c r="L94" s="225"/>
      <c r="M94" s="117"/>
      <c r="N94" s="117"/>
      <c r="O94" s="117"/>
      <c r="P94" s="102"/>
      <c r="Q94" s="118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65"/>
      <c r="AI94" s="65"/>
      <c r="AJ94" s="65"/>
      <c r="AK94" s="65"/>
      <c r="AL94" s="65"/>
      <c r="AM94" s="65"/>
      <c r="AN94" s="65"/>
      <c r="AO94" s="65"/>
      <c r="AP94" s="65"/>
      <c r="AQ94" s="65"/>
      <c r="AR94" s="65"/>
      <c r="AS94" s="65"/>
      <c r="AT94" s="65"/>
      <c r="AU94" s="65"/>
      <c r="AV94" s="65"/>
      <c r="AW94" s="65"/>
      <c r="AX94" s="65"/>
      <c r="AY94" s="65"/>
      <c r="AZ94" s="65"/>
      <c r="BA94" s="65"/>
      <c r="BB94" s="65"/>
      <c r="BC94" s="65"/>
      <c r="BD94" s="65"/>
      <c r="BE94" s="65"/>
      <c r="BF94" s="65"/>
      <c r="BG94" s="65"/>
      <c r="BH94" s="65"/>
      <c r="BI94" s="65"/>
      <c r="BJ94" s="65"/>
      <c r="BK94" s="65"/>
      <c r="BL94" s="65"/>
      <c r="BM94" s="65"/>
      <c r="BN94" s="65"/>
      <c r="BO94" s="65"/>
      <c r="BP94" s="65"/>
      <c r="BQ94" s="65"/>
      <c r="BR94" s="65"/>
      <c r="BS94" s="65"/>
      <c r="BT94" s="65"/>
      <c r="BU94" s="65"/>
      <c r="BV94" s="65"/>
      <c r="BW94" s="65"/>
      <c r="BX94" s="65"/>
      <c r="BY94" s="65"/>
      <c r="BZ94" s="65"/>
      <c r="CA94" s="65"/>
      <c r="CB94" s="65"/>
      <c r="CC94" s="65"/>
      <c r="CD94" s="65"/>
      <c r="CE94" s="65"/>
      <c r="CF94" s="65"/>
      <c r="CG94" s="65"/>
      <c r="CH94" s="65"/>
      <c r="CI94" s="65"/>
      <c r="CJ94" s="65"/>
      <c r="CK94" s="65"/>
      <c r="CL94" s="65"/>
      <c r="CM94" s="65"/>
      <c r="CN94" s="65"/>
      <c r="CO94" s="65"/>
      <c r="CP94" s="65"/>
      <c r="CQ94" s="65"/>
      <c r="CR94" s="65"/>
      <c r="CS94" s="65"/>
      <c r="CT94" s="65"/>
      <c r="CU94" s="65"/>
      <c r="CV94" s="65"/>
      <c r="CW94" s="65"/>
      <c r="CX94" s="65"/>
      <c r="CY94" s="65"/>
      <c r="CZ94" s="65"/>
      <c r="DA94" s="65"/>
      <c r="DB94" s="65"/>
      <c r="DC94" s="65"/>
      <c r="DD94" s="65"/>
      <c r="DE94" s="65"/>
      <c r="DF94" s="65"/>
      <c r="DG94" s="65"/>
      <c r="DH94" s="65"/>
    </row>
    <row r="95" spans="1:112" s="112" customFormat="1" ht="43.9" thickBot="1">
      <c r="A95" s="65"/>
      <c r="B95" s="238"/>
      <c r="C95" s="235"/>
      <c r="D95" s="69" t="s">
        <v>143</v>
      </c>
      <c r="E95" s="113"/>
      <c r="F95" s="113"/>
      <c r="G95" s="114"/>
      <c r="H95" s="114"/>
      <c r="I95" s="102"/>
      <c r="J95" s="116"/>
      <c r="K95" s="218"/>
      <c r="L95" s="225"/>
      <c r="M95" s="117"/>
      <c r="N95" s="117"/>
      <c r="O95" s="117"/>
      <c r="P95" s="102"/>
      <c r="Q95" s="118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  <c r="AK95" s="65"/>
      <c r="AL95" s="65"/>
      <c r="AM95" s="65"/>
      <c r="AN95" s="65"/>
      <c r="AO95" s="65"/>
      <c r="AP95" s="65"/>
      <c r="AQ95" s="65"/>
      <c r="AR95" s="65"/>
      <c r="AS95" s="65"/>
      <c r="AT95" s="65"/>
      <c r="AU95" s="65"/>
      <c r="AV95" s="65"/>
      <c r="AW95" s="65"/>
      <c r="AX95" s="65"/>
      <c r="AY95" s="65"/>
      <c r="AZ95" s="65"/>
      <c r="BA95" s="65"/>
      <c r="BB95" s="65"/>
      <c r="BC95" s="65"/>
      <c r="BD95" s="65"/>
      <c r="BE95" s="65"/>
      <c r="BF95" s="65"/>
      <c r="BG95" s="65"/>
      <c r="BH95" s="65"/>
      <c r="BI95" s="65"/>
      <c r="BJ95" s="65"/>
      <c r="BK95" s="65"/>
      <c r="BL95" s="65"/>
      <c r="BM95" s="65"/>
      <c r="BN95" s="65"/>
      <c r="BO95" s="65"/>
      <c r="BP95" s="65"/>
      <c r="BQ95" s="65"/>
      <c r="BR95" s="65"/>
      <c r="BS95" s="65"/>
      <c r="BT95" s="65"/>
      <c r="BU95" s="65"/>
      <c r="BV95" s="65"/>
      <c r="BW95" s="65"/>
      <c r="BX95" s="65"/>
      <c r="BY95" s="65"/>
      <c r="BZ95" s="65"/>
      <c r="CA95" s="65"/>
      <c r="CB95" s="65"/>
      <c r="CC95" s="65"/>
      <c r="CD95" s="65"/>
      <c r="CE95" s="65"/>
      <c r="CF95" s="65"/>
      <c r="CG95" s="65"/>
      <c r="CH95" s="65"/>
      <c r="CI95" s="65"/>
      <c r="CJ95" s="65"/>
      <c r="CK95" s="65"/>
      <c r="CL95" s="65"/>
      <c r="CM95" s="65"/>
      <c r="CN95" s="65"/>
      <c r="CO95" s="65"/>
      <c r="CP95" s="65"/>
      <c r="CQ95" s="65"/>
      <c r="CR95" s="65"/>
      <c r="CS95" s="65"/>
      <c r="CT95" s="65"/>
      <c r="CU95" s="65"/>
      <c r="CV95" s="65"/>
      <c r="CW95" s="65"/>
      <c r="CX95" s="65"/>
      <c r="CY95" s="65"/>
      <c r="CZ95" s="65"/>
      <c r="DA95" s="65"/>
      <c r="DB95" s="65"/>
      <c r="DC95" s="65"/>
      <c r="DD95" s="65"/>
      <c r="DE95" s="65"/>
      <c r="DF95" s="65"/>
      <c r="DG95" s="65"/>
      <c r="DH95" s="65"/>
    </row>
    <row r="96" spans="1:112" s="112" customFormat="1" ht="65.45" thickBot="1">
      <c r="A96" s="65"/>
      <c r="B96" s="238"/>
      <c r="C96" s="235"/>
      <c r="D96" s="69" t="s">
        <v>144</v>
      </c>
      <c r="E96" s="113"/>
      <c r="F96" s="113"/>
      <c r="G96" s="114"/>
      <c r="H96" s="114"/>
      <c r="I96" s="102"/>
      <c r="J96" s="116"/>
      <c r="K96" s="218"/>
      <c r="L96" s="225"/>
      <c r="M96" s="117"/>
      <c r="N96" s="117"/>
      <c r="O96" s="117"/>
      <c r="P96" s="102"/>
      <c r="Q96" s="118"/>
      <c r="R96" s="65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5"/>
      <c r="AG96" s="65"/>
      <c r="AH96" s="65"/>
      <c r="AI96" s="65"/>
      <c r="AJ96" s="65"/>
      <c r="AK96" s="65"/>
      <c r="AL96" s="65"/>
      <c r="AM96" s="65"/>
      <c r="AN96" s="65"/>
      <c r="AO96" s="65"/>
      <c r="AP96" s="65"/>
      <c r="AQ96" s="65"/>
      <c r="AR96" s="65"/>
      <c r="AS96" s="65"/>
      <c r="AT96" s="65"/>
      <c r="AU96" s="65"/>
      <c r="AV96" s="65"/>
      <c r="AW96" s="65"/>
      <c r="AX96" s="65"/>
      <c r="AY96" s="65"/>
      <c r="AZ96" s="65"/>
      <c r="BA96" s="65"/>
      <c r="BB96" s="65"/>
      <c r="BC96" s="65"/>
      <c r="BD96" s="65"/>
      <c r="BE96" s="65"/>
      <c r="BF96" s="65"/>
      <c r="BG96" s="65"/>
      <c r="BH96" s="65"/>
      <c r="BI96" s="65"/>
      <c r="BJ96" s="65"/>
      <c r="BK96" s="65"/>
      <c r="BL96" s="65"/>
      <c r="BM96" s="65"/>
      <c r="BN96" s="65"/>
      <c r="BO96" s="65"/>
      <c r="BP96" s="65"/>
      <c r="BQ96" s="65"/>
      <c r="BR96" s="65"/>
      <c r="BS96" s="65"/>
      <c r="BT96" s="65"/>
      <c r="BU96" s="65"/>
      <c r="BV96" s="65"/>
      <c r="BW96" s="65"/>
      <c r="BX96" s="65"/>
      <c r="BY96" s="65"/>
      <c r="BZ96" s="65"/>
      <c r="CA96" s="65"/>
      <c r="CB96" s="65"/>
      <c r="CC96" s="65"/>
      <c r="CD96" s="65"/>
      <c r="CE96" s="65"/>
      <c r="CF96" s="65"/>
      <c r="CG96" s="65"/>
      <c r="CH96" s="65"/>
      <c r="CI96" s="65"/>
      <c r="CJ96" s="65"/>
      <c r="CK96" s="65"/>
      <c r="CL96" s="65"/>
      <c r="CM96" s="65"/>
      <c r="CN96" s="65"/>
      <c r="CO96" s="65"/>
      <c r="CP96" s="65"/>
      <c r="CQ96" s="65"/>
      <c r="CR96" s="65"/>
      <c r="CS96" s="65"/>
      <c r="CT96" s="65"/>
      <c r="CU96" s="65"/>
      <c r="CV96" s="65"/>
      <c r="CW96" s="65"/>
      <c r="CX96" s="65"/>
      <c r="CY96" s="65"/>
      <c r="CZ96" s="65"/>
      <c r="DA96" s="65"/>
      <c r="DB96" s="65"/>
      <c r="DC96" s="65"/>
      <c r="DD96" s="65"/>
      <c r="DE96" s="65"/>
      <c r="DF96" s="65"/>
      <c r="DG96" s="65"/>
      <c r="DH96" s="65"/>
    </row>
    <row r="97" spans="1:112" s="112" customFormat="1" ht="22.15" thickBot="1">
      <c r="A97" s="65"/>
      <c r="B97" s="239"/>
      <c r="C97" s="236"/>
      <c r="D97" s="71" t="s">
        <v>145</v>
      </c>
      <c r="E97" s="147"/>
      <c r="F97" s="147"/>
      <c r="G97" s="148"/>
      <c r="H97" s="148"/>
      <c r="I97" s="102"/>
      <c r="J97" s="136"/>
      <c r="K97" s="219"/>
      <c r="L97" s="245"/>
      <c r="M97" s="137"/>
      <c r="N97" s="137"/>
      <c r="O97" s="137"/>
      <c r="P97" s="102"/>
      <c r="Q97" s="138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65"/>
      <c r="AL97" s="65"/>
      <c r="AM97" s="65"/>
      <c r="AN97" s="65"/>
      <c r="AO97" s="65"/>
      <c r="AP97" s="65"/>
      <c r="AQ97" s="65"/>
      <c r="AR97" s="65"/>
      <c r="AS97" s="65"/>
      <c r="AT97" s="65"/>
      <c r="AU97" s="65"/>
      <c r="AV97" s="65"/>
      <c r="AW97" s="65"/>
      <c r="AX97" s="65"/>
      <c r="AY97" s="65"/>
      <c r="AZ97" s="65"/>
      <c r="BA97" s="65"/>
      <c r="BB97" s="65"/>
      <c r="BC97" s="65"/>
      <c r="BD97" s="65"/>
      <c r="BE97" s="65"/>
      <c r="BF97" s="65"/>
      <c r="BG97" s="65"/>
      <c r="BH97" s="65"/>
      <c r="BI97" s="65"/>
      <c r="BJ97" s="65"/>
      <c r="BK97" s="65"/>
      <c r="BL97" s="65"/>
      <c r="BM97" s="65"/>
      <c r="BN97" s="65"/>
      <c r="BO97" s="65"/>
      <c r="BP97" s="65"/>
      <c r="BQ97" s="65"/>
      <c r="BR97" s="65"/>
      <c r="BS97" s="65"/>
      <c r="BT97" s="65"/>
      <c r="BU97" s="65"/>
      <c r="BV97" s="65"/>
      <c r="BW97" s="65"/>
      <c r="BX97" s="65"/>
      <c r="BY97" s="65"/>
      <c r="BZ97" s="65"/>
      <c r="CA97" s="65"/>
      <c r="CB97" s="65"/>
      <c r="CC97" s="65"/>
      <c r="CD97" s="65"/>
      <c r="CE97" s="65"/>
      <c r="CF97" s="65"/>
      <c r="CG97" s="65"/>
      <c r="CH97" s="65"/>
      <c r="CI97" s="65"/>
      <c r="CJ97" s="65"/>
      <c r="CK97" s="65"/>
      <c r="CL97" s="65"/>
      <c r="CM97" s="65"/>
      <c r="CN97" s="65"/>
      <c r="CO97" s="65"/>
      <c r="CP97" s="65"/>
      <c r="CQ97" s="65"/>
      <c r="CR97" s="65"/>
      <c r="CS97" s="65"/>
      <c r="CT97" s="65"/>
      <c r="CU97" s="65"/>
      <c r="CV97" s="65"/>
      <c r="CW97" s="65"/>
      <c r="CX97" s="65"/>
      <c r="CY97" s="65"/>
      <c r="CZ97" s="65"/>
      <c r="DA97" s="65"/>
      <c r="DB97" s="65"/>
      <c r="DC97" s="65"/>
      <c r="DD97" s="65"/>
      <c r="DE97" s="65"/>
      <c r="DF97" s="65"/>
      <c r="DG97" s="65"/>
      <c r="DH97" s="65"/>
    </row>
    <row r="98" spans="1:112" ht="21.6">
      <c r="B98" s="46"/>
      <c r="C98" s="46"/>
      <c r="D98" s="53"/>
      <c r="E98" s="153"/>
      <c r="F98" s="153"/>
      <c r="G98" s="153"/>
      <c r="H98" s="153"/>
      <c r="I98" s="102"/>
      <c r="J98" s="46"/>
      <c r="K98" s="100"/>
      <c r="L98" s="46"/>
      <c r="M98" s="46"/>
      <c r="N98" s="46"/>
      <c r="O98" s="46"/>
      <c r="P98" s="102"/>
      <c r="Q98" s="46"/>
    </row>
    <row r="99" spans="1:112" ht="21.6">
      <c r="B99" s="65"/>
      <c r="C99" s="65"/>
      <c r="D99" s="154"/>
      <c r="E99" s="153"/>
      <c r="F99" s="153"/>
      <c r="G99" s="153"/>
      <c r="H99" s="153"/>
      <c r="I99" s="102"/>
      <c r="J99" s="46"/>
      <c r="K99" s="100"/>
      <c r="L99" s="46"/>
      <c r="M99" s="46"/>
      <c r="N99" s="46"/>
      <c r="O99" s="46"/>
      <c r="P99" s="102"/>
      <c r="Q99" s="46"/>
    </row>
    <row r="100" spans="1:112" ht="21.6">
      <c r="B100" s="65"/>
      <c r="C100" s="65"/>
      <c r="D100" s="154"/>
      <c r="E100" s="153"/>
      <c r="F100" s="153"/>
      <c r="G100" s="153"/>
      <c r="H100" s="153"/>
      <c r="I100" s="102"/>
      <c r="J100" s="46"/>
      <c r="K100" s="100"/>
      <c r="L100" s="46"/>
      <c r="M100" s="46"/>
      <c r="N100" s="46"/>
      <c r="O100" s="46"/>
      <c r="P100" s="102"/>
      <c r="Q100" s="46"/>
    </row>
    <row r="101" spans="1:112" ht="14.45">
      <c r="B101" s="65"/>
      <c r="C101" s="65"/>
      <c r="D101" s="154"/>
      <c r="E101" s="155"/>
      <c r="F101" s="155"/>
      <c r="G101" s="155"/>
      <c r="I101" s="156"/>
      <c r="J101" s="65"/>
      <c r="K101" s="21"/>
      <c r="L101" s="65"/>
      <c r="M101" s="65"/>
      <c r="N101" s="65"/>
    </row>
    <row r="102" spans="1:112" ht="14.45">
      <c r="B102" s="65"/>
      <c r="C102" s="65"/>
      <c r="D102" s="154"/>
      <c r="E102" s="155"/>
      <c r="F102" s="155"/>
      <c r="G102" s="155"/>
      <c r="I102" s="156"/>
      <c r="J102" s="65"/>
      <c r="K102" s="21"/>
      <c r="L102" s="65"/>
      <c r="M102" s="65"/>
      <c r="N102" s="65"/>
    </row>
    <row r="103" spans="1:112" ht="14.45">
      <c r="B103" s="65"/>
      <c r="C103" s="65"/>
      <c r="D103" s="154"/>
      <c r="E103" s="155"/>
      <c r="F103" s="155"/>
      <c r="G103" s="155"/>
      <c r="I103" s="156"/>
      <c r="J103" s="65"/>
      <c r="K103" s="21"/>
      <c r="L103" s="65"/>
      <c r="M103" s="65"/>
      <c r="N103" s="65"/>
    </row>
    <row r="104" spans="1:112" ht="14.45">
      <c r="B104" s="65"/>
      <c r="C104" s="65"/>
      <c r="D104" s="154"/>
      <c r="E104" s="155"/>
      <c r="F104" s="155"/>
      <c r="G104" s="155"/>
      <c r="I104" s="156"/>
      <c r="J104" s="65"/>
      <c r="K104" s="21"/>
      <c r="L104" s="65"/>
      <c r="M104" s="65"/>
      <c r="N104" s="65"/>
    </row>
    <row r="105" spans="1:112" ht="14.45">
      <c r="B105" s="65"/>
      <c r="C105" s="65"/>
      <c r="D105" s="154"/>
      <c r="E105" s="155"/>
      <c r="F105" s="155"/>
      <c r="G105" s="155"/>
      <c r="I105" s="156"/>
      <c r="J105" s="65"/>
      <c r="K105" s="21"/>
      <c r="L105" s="65"/>
      <c r="M105" s="65"/>
      <c r="N105" s="65"/>
    </row>
    <row r="106" spans="1:112" ht="14.45">
      <c r="B106" s="65"/>
      <c r="C106" s="65"/>
      <c r="D106" s="154"/>
      <c r="E106" s="155"/>
      <c r="F106" s="155"/>
      <c r="G106" s="155"/>
      <c r="I106" s="156"/>
      <c r="J106" s="65"/>
      <c r="K106" s="21"/>
      <c r="L106" s="65"/>
      <c r="M106" s="65"/>
      <c r="N106" s="65"/>
    </row>
    <row r="107" spans="1:112" ht="14.45">
      <c r="B107" s="65"/>
      <c r="C107" s="65"/>
      <c r="D107" s="154"/>
      <c r="E107" s="155"/>
      <c r="F107" s="155"/>
      <c r="G107" s="155"/>
      <c r="I107" s="156"/>
      <c r="J107" s="65"/>
      <c r="K107" s="21"/>
      <c r="L107" s="65"/>
      <c r="M107" s="65"/>
      <c r="N107" s="65"/>
    </row>
    <row r="108" spans="1:112" ht="14.45">
      <c r="B108" s="65"/>
      <c r="C108" s="65"/>
      <c r="D108" s="154"/>
      <c r="E108" s="155"/>
      <c r="F108" s="155"/>
      <c r="G108" s="155"/>
      <c r="I108" s="156"/>
      <c r="J108" s="65"/>
      <c r="K108" s="21"/>
      <c r="L108" s="65"/>
      <c r="M108" s="65"/>
      <c r="N108" s="65"/>
    </row>
    <row r="109" spans="1:112" ht="14.45">
      <c r="B109" s="65"/>
      <c r="C109" s="65"/>
      <c r="D109" s="154"/>
      <c r="E109" s="155"/>
      <c r="F109" s="155"/>
      <c r="G109" s="155"/>
      <c r="I109" s="156"/>
      <c r="J109" s="65"/>
      <c r="K109" s="21"/>
      <c r="L109" s="65"/>
      <c r="M109" s="65"/>
      <c r="N109" s="65"/>
    </row>
    <row r="110" spans="1:112" ht="14.45">
      <c r="B110" s="65"/>
      <c r="C110" s="65"/>
      <c r="D110" s="154"/>
      <c r="E110" s="155"/>
      <c r="F110" s="155"/>
      <c r="G110" s="155"/>
      <c r="I110" s="156"/>
      <c r="J110" s="65"/>
      <c r="K110" s="21"/>
      <c r="L110" s="65"/>
      <c r="M110" s="65"/>
      <c r="N110" s="65"/>
    </row>
    <row r="111" spans="1:112" ht="14.45">
      <c r="B111" s="65"/>
      <c r="C111" s="65"/>
      <c r="D111" s="154"/>
      <c r="E111" s="155"/>
      <c r="F111" s="155"/>
      <c r="G111" s="155"/>
      <c r="I111" s="156"/>
      <c r="J111" s="65"/>
      <c r="K111" s="21"/>
      <c r="L111" s="65"/>
      <c r="M111" s="65"/>
      <c r="N111" s="65"/>
    </row>
    <row r="112" spans="1:112" ht="14.45">
      <c r="B112" s="65"/>
      <c r="C112" s="65"/>
      <c r="D112" s="154"/>
      <c r="E112" s="155"/>
      <c r="F112" s="155"/>
      <c r="G112" s="155"/>
      <c r="I112" s="156"/>
      <c r="J112" s="65"/>
      <c r="K112" s="21"/>
      <c r="L112" s="65"/>
      <c r="M112" s="65"/>
      <c r="N112" s="65"/>
    </row>
    <row r="113" spans="2:14" ht="14.45">
      <c r="B113" s="65"/>
      <c r="C113" s="65"/>
      <c r="D113" s="154"/>
      <c r="E113" s="155"/>
      <c r="F113" s="155"/>
      <c r="G113" s="155"/>
      <c r="I113" s="156"/>
      <c r="J113" s="65"/>
      <c r="K113" s="21"/>
      <c r="L113" s="65"/>
      <c r="M113" s="65"/>
      <c r="N113" s="65"/>
    </row>
    <row r="114" spans="2:14" ht="14.45">
      <c r="B114" s="65"/>
      <c r="C114" s="65"/>
      <c r="D114" s="154"/>
      <c r="E114" s="155"/>
      <c r="F114" s="155"/>
      <c r="G114" s="155"/>
      <c r="I114" s="156"/>
      <c r="J114" s="65"/>
      <c r="K114" s="21"/>
      <c r="L114" s="65"/>
      <c r="M114" s="65"/>
      <c r="N114" s="65"/>
    </row>
    <row r="115" spans="2:14" ht="14.45">
      <c r="B115" s="65"/>
      <c r="C115" s="65"/>
      <c r="D115" s="154"/>
      <c r="E115" s="155"/>
      <c r="F115" s="155"/>
      <c r="G115" s="155"/>
      <c r="I115" s="156"/>
      <c r="J115" s="65"/>
      <c r="K115" s="21"/>
      <c r="L115" s="65"/>
      <c r="M115" s="65"/>
      <c r="N115" s="65"/>
    </row>
    <row r="116" spans="2:14" ht="14.45">
      <c r="B116" s="65"/>
      <c r="C116" s="65"/>
      <c r="D116" s="154"/>
      <c r="E116" s="155"/>
      <c r="F116" s="155"/>
      <c r="G116" s="155"/>
      <c r="I116" s="156"/>
      <c r="J116" s="65"/>
      <c r="K116" s="21"/>
      <c r="L116" s="65"/>
      <c r="M116" s="65"/>
      <c r="N116" s="65"/>
    </row>
    <row r="117" spans="2:14" ht="14.45">
      <c r="B117" s="65"/>
      <c r="C117" s="65"/>
      <c r="D117" s="154"/>
      <c r="E117" s="155"/>
      <c r="F117" s="155"/>
      <c r="G117" s="155"/>
      <c r="I117" s="156"/>
      <c r="J117" s="65"/>
      <c r="K117" s="21"/>
      <c r="L117" s="65"/>
      <c r="M117" s="65"/>
      <c r="N117" s="65"/>
    </row>
    <row r="118" spans="2:14" ht="14.45">
      <c r="B118" s="65"/>
      <c r="C118" s="65"/>
      <c r="D118" s="154"/>
      <c r="E118" s="155"/>
      <c r="F118" s="155"/>
      <c r="G118" s="155"/>
      <c r="I118" s="156"/>
      <c r="J118" s="65"/>
      <c r="K118" s="21"/>
      <c r="L118" s="65"/>
      <c r="M118" s="65"/>
      <c r="N118" s="65"/>
    </row>
    <row r="119" spans="2:14" ht="14.45">
      <c r="B119" s="65"/>
      <c r="C119" s="65"/>
      <c r="D119" s="154"/>
      <c r="E119" s="155"/>
      <c r="F119" s="155"/>
      <c r="G119" s="155"/>
      <c r="I119" s="156"/>
      <c r="J119" s="65"/>
      <c r="K119" s="21"/>
      <c r="L119" s="65"/>
      <c r="M119" s="65"/>
      <c r="N119" s="65"/>
    </row>
    <row r="120" spans="2:14" ht="14.45">
      <c r="B120" s="65"/>
      <c r="C120" s="65"/>
      <c r="D120" s="154"/>
      <c r="E120" s="155"/>
      <c r="F120" s="155"/>
      <c r="G120" s="155"/>
      <c r="I120" s="156"/>
      <c r="J120" s="65"/>
      <c r="K120" s="21"/>
      <c r="L120" s="65"/>
      <c r="M120" s="65"/>
      <c r="N120" s="65"/>
    </row>
    <row r="121" spans="2:14" ht="14.45">
      <c r="B121" s="65"/>
      <c r="C121" s="65"/>
      <c r="D121" s="154"/>
      <c r="E121" s="155"/>
      <c r="F121" s="155"/>
      <c r="G121" s="155"/>
      <c r="I121" s="156"/>
      <c r="J121" s="65"/>
      <c r="K121" s="21"/>
      <c r="L121" s="65"/>
      <c r="M121" s="65"/>
      <c r="N121" s="65"/>
    </row>
    <row r="122" spans="2:14" ht="14.45">
      <c r="B122" s="65"/>
      <c r="C122" s="65"/>
      <c r="D122" s="154"/>
      <c r="E122" s="155"/>
      <c r="F122" s="155"/>
      <c r="G122" s="155"/>
      <c r="I122" s="156"/>
      <c r="J122" s="65"/>
      <c r="K122" s="21"/>
      <c r="L122" s="65"/>
      <c r="M122" s="65"/>
      <c r="N122" s="65"/>
    </row>
    <row r="123" spans="2:14" ht="14.45">
      <c r="B123" s="65"/>
      <c r="C123" s="65"/>
      <c r="D123" s="154"/>
      <c r="E123" s="155"/>
      <c r="F123" s="155"/>
      <c r="G123" s="155"/>
      <c r="I123" s="156"/>
      <c r="J123" s="65"/>
      <c r="K123" s="21"/>
      <c r="L123" s="65"/>
      <c r="M123" s="65"/>
      <c r="N123" s="65"/>
    </row>
    <row r="124" spans="2:14" ht="14.45">
      <c r="B124" s="65"/>
      <c r="C124" s="65"/>
      <c r="D124" s="154"/>
      <c r="E124" s="155"/>
      <c r="F124" s="155"/>
      <c r="G124" s="155"/>
      <c r="I124" s="156"/>
      <c r="J124" s="65"/>
      <c r="K124" s="21"/>
      <c r="L124" s="65"/>
      <c r="M124" s="65"/>
      <c r="N124" s="65"/>
    </row>
    <row r="125" spans="2:14" ht="14.45">
      <c r="B125" s="65"/>
      <c r="C125" s="65"/>
      <c r="D125" s="154"/>
      <c r="E125" s="155"/>
      <c r="F125" s="155"/>
      <c r="G125" s="155"/>
      <c r="I125" s="156"/>
      <c r="J125" s="65"/>
      <c r="K125" s="21"/>
      <c r="L125" s="65"/>
      <c r="M125" s="65"/>
      <c r="N125" s="65"/>
    </row>
    <row r="126" spans="2:14" ht="14.45">
      <c r="B126" s="65"/>
      <c r="C126" s="65"/>
      <c r="D126" s="154"/>
      <c r="E126" s="155"/>
      <c r="F126" s="155"/>
      <c r="G126" s="155"/>
      <c r="I126" s="156"/>
      <c r="J126" s="65"/>
      <c r="K126" s="21"/>
      <c r="L126" s="65"/>
      <c r="M126" s="65"/>
      <c r="N126" s="65"/>
    </row>
    <row r="127" spans="2:14" ht="14.45">
      <c r="B127" s="65"/>
      <c r="C127" s="65"/>
      <c r="D127" s="154"/>
      <c r="E127" s="155"/>
      <c r="F127" s="155"/>
      <c r="G127" s="155"/>
      <c r="I127" s="156"/>
      <c r="J127" s="65"/>
      <c r="K127" s="21"/>
      <c r="L127" s="65"/>
      <c r="M127" s="65"/>
      <c r="N127" s="65"/>
    </row>
    <row r="128" spans="2:14" ht="14.45">
      <c r="B128" s="65"/>
      <c r="C128" s="65"/>
      <c r="D128" s="154"/>
      <c r="E128" s="155"/>
      <c r="F128" s="155"/>
      <c r="G128" s="155"/>
      <c r="I128" s="156"/>
      <c r="J128" s="65"/>
      <c r="K128" s="21"/>
      <c r="L128" s="65"/>
      <c r="M128" s="65"/>
      <c r="N128" s="65"/>
    </row>
    <row r="129" spans="2:14" ht="14.45">
      <c r="B129" s="65"/>
      <c r="C129" s="65"/>
      <c r="D129" s="154"/>
      <c r="E129" s="155"/>
      <c r="F129" s="155"/>
      <c r="G129" s="155"/>
      <c r="I129" s="156"/>
      <c r="J129" s="65"/>
      <c r="K129" s="21"/>
      <c r="L129" s="65"/>
      <c r="M129" s="65"/>
      <c r="N129" s="65"/>
    </row>
    <row r="130" spans="2:14" ht="14.45">
      <c r="B130" s="65"/>
      <c r="C130" s="65"/>
      <c r="D130" s="154"/>
      <c r="E130" s="155"/>
      <c r="F130" s="155"/>
      <c r="G130" s="155"/>
      <c r="I130" s="156"/>
      <c r="J130" s="65"/>
      <c r="K130" s="21"/>
      <c r="L130" s="65"/>
      <c r="M130" s="65"/>
      <c r="N130" s="65"/>
    </row>
    <row r="131" spans="2:14" ht="14.45">
      <c r="B131" s="65"/>
      <c r="C131" s="65"/>
      <c r="D131" s="154"/>
      <c r="E131" s="155"/>
      <c r="F131" s="155"/>
      <c r="G131" s="155"/>
      <c r="I131" s="156"/>
      <c r="J131" s="65"/>
      <c r="K131" s="21"/>
      <c r="L131" s="65"/>
      <c r="M131" s="65"/>
      <c r="N131" s="65"/>
    </row>
    <row r="132" spans="2:14" ht="14.45">
      <c r="B132" s="65"/>
      <c r="C132" s="65"/>
      <c r="D132" s="154"/>
      <c r="E132" s="155"/>
      <c r="F132" s="155"/>
      <c r="G132" s="155"/>
      <c r="I132" s="156"/>
      <c r="J132" s="65"/>
      <c r="K132" s="21"/>
      <c r="L132" s="65"/>
      <c r="M132" s="65"/>
      <c r="N132" s="65"/>
    </row>
    <row r="133" spans="2:14" ht="14.45">
      <c r="B133" s="65"/>
      <c r="C133" s="65"/>
      <c r="D133" s="154"/>
      <c r="E133" s="155"/>
      <c r="F133" s="155"/>
      <c r="G133" s="155"/>
      <c r="I133" s="156"/>
      <c r="J133" s="65"/>
      <c r="K133" s="21"/>
      <c r="L133" s="65"/>
      <c r="M133" s="65"/>
      <c r="N133" s="65"/>
    </row>
    <row r="134" spans="2:14" ht="14.45">
      <c r="B134" s="65"/>
      <c r="C134" s="65"/>
      <c r="D134" s="154"/>
      <c r="E134" s="155"/>
      <c r="F134" s="155"/>
      <c r="G134" s="155"/>
      <c r="I134" s="156"/>
      <c r="J134" s="65"/>
      <c r="K134" s="21"/>
      <c r="L134" s="65"/>
      <c r="M134" s="65"/>
      <c r="N134" s="65"/>
    </row>
    <row r="135" spans="2:14" ht="14.45">
      <c r="B135" s="65"/>
      <c r="C135" s="65"/>
      <c r="D135" s="154"/>
      <c r="E135" s="155"/>
      <c r="F135" s="155"/>
      <c r="G135" s="155"/>
      <c r="I135" s="156"/>
      <c r="J135" s="65"/>
      <c r="K135" s="21"/>
      <c r="L135" s="65"/>
      <c r="M135" s="65"/>
      <c r="N135" s="65"/>
    </row>
    <row r="136" spans="2:14" ht="14.45">
      <c r="B136" s="65"/>
      <c r="C136" s="65"/>
      <c r="D136" s="154"/>
      <c r="E136" s="155"/>
      <c r="F136" s="155"/>
      <c r="G136" s="155"/>
      <c r="I136" s="156"/>
      <c r="J136" s="65"/>
      <c r="K136" s="21"/>
      <c r="L136" s="65"/>
      <c r="M136" s="65"/>
      <c r="N136" s="65"/>
    </row>
    <row r="137" spans="2:14" ht="14.45">
      <c r="B137" s="65"/>
      <c r="C137" s="65"/>
      <c r="D137" s="154"/>
      <c r="E137" s="155"/>
      <c r="F137" s="155"/>
      <c r="G137" s="155"/>
      <c r="I137" s="156"/>
      <c r="J137" s="65"/>
      <c r="K137" s="21"/>
      <c r="L137" s="65"/>
      <c r="M137" s="65"/>
      <c r="N137" s="65"/>
    </row>
    <row r="138" spans="2:14" ht="14.45">
      <c r="B138" s="65"/>
      <c r="C138" s="65"/>
      <c r="D138" s="154"/>
      <c r="E138" s="155"/>
      <c r="F138" s="155"/>
      <c r="G138" s="155"/>
      <c r="I138" s="156"/>
      <c r="J138" s="65"/>
      <c r="K138" s="21"/>
      <c r="L138" s="65"/>
      <c r="M138" s="65"/>
      <c r="N138" s="65"/>
    </row>
    <row r="139" spans="2:14" ht="14.45">
      <c r="B139" s="65"/>
      <c r="C139" s="65"/>
      <c r="D139" s="154"/>
      <c r="E139" s="155"/>
      <c r="F139" s="155"/>
      <c r="G139" s="155"/>
      <c r="I139" s="156"/>
      <c r="J139" s="65"/>
      <c r="K139" s="21"/>
      <c r="L139" s="65"/>
      <c r="M139" s="65"/>
      <c r="N139" s="65"/>
    </row>
    <row r="140" spans="2:14" ht="14.45">
      <c r="B140" s="65"/>
      <c r="C140" s="65"/>
      <c r="D140" s="154"/>
      <c r="E140" s="155"/>
      <c r="F140" s="155"/>
      <c r="G140" s="155"/>
      <c r="I140" s="156"/>
      <c r="J140" s="65"/>
      <c r="K140" s="21"/>
      <c r="L140" s="65"/>
      <c r="M140" s="65"/>
      <c r="N140" s="65"/>
    </row>
    <row r="141" spans="2:14" ht="14.45">
      <c r="B141" s="65"/>
      <c r="C141" s="65"/>
      <c r="D141" s="154"/>
      <c r="E141" s="155"/>
      <c r="F141" s="155"/>
      <c r="G141" s="155"/>
      <c r="I141" s="156"/>
      <c r="J141" s="65"/>
      <c r="K141" s="21"/>
      <c r="L141" s="65"/>
      <c r="M141" s="65"/>
      <c r="N141" s="65"/>
    </row>
    <row r="142" spans="2:14" ht="14.45">
      <c r="B142" s="65"/>
      <c r="C142" s="65"/>
      <c r="D142" s="154"/>
      <c r="E142" s="155"/>
      <c r="F142" s="155"/>
      <c r="G142" s="155"/>
      <c r="I142" s="156"/>
      <c r="J142" s="65"/>
      <c r="K142" s="21"/>
      <c r="L142" s="65"/>
      <c r="M142" s="65"/>
      <c r="N142" s="65"/>
    </row>
    <row r="143" spans="2:14" ht="14.45">
      <c r="B143" s="65"/>
      <c r="C143" s="65"/>
      <c r="D143" s="154"/>
      <c r="E143" s="155"/>
      <c r="F143" s="155"/>
      <c r="G143" s="155"/>
      <c r="I143" s="156"/>
      <c r="J143" s="65"/>
      <c r="K143" s="21"/>
      <c r="L143" s="65"/>
      <c r="M143" s="65"/>
      <c r="N143" s="65"/>
    </row>
    <row r="144" spans="2:14" ht="14.45">
      <c r="B144" s="65"/>
      <c r="C144" s="65"/>
      <c r="D144" s="154"/>
      <c r="E144" s="155"/>
      <c r="F144" s="155"/>
      <c r="G144" s="155"/>
      <c r="I144" s="156"/>
      <c r="J144" s="65"/>
      <c r="K144" s="21"/>
      <c r="L144" s="65"/>
      <c r="M144" s="65"/>
      <c r="N144" s="65"/>
    </row>
    <row r="145" spans="2:14" ht="14.45">
      <c r="B145" s="65"/>
      <c r="C145" s="65"/>
      <c r="D145" s="154"/>
      <c r="E145" s="155"/>
      <c r="F145" s="155"/>
      <c r="G145" s="155"/>
      <c r="I145" s="156"/>
      <c r="J145" s="65"/>
      <c r="K145" s="21"/>
      <c r="L145" s="65"/>
      <c r="M145" s="65"/>
      <c r="N145" s="65"/>
    </row>
    <row r="146" spans="2:14" ht="14.45">
      <c r="B146" s="65"/>
      <c r="C146" s="65"/>
      <c r="D146" s="154"/>
      <c r="E146" s="155"/>
      <c r="F146" s="155"/>
      <c r="G146" s="155"/>
      <c r="I146" s="156"/>
      <c r="J146" s="65"/>
      <c r="K146" s="21"/>
      <c r="L146" s="65"/>
      <c r="M146" s="65"/>
      <c r="N146" s="65"/>
    </row>
    <row r="147" spans="2:14" ht="14.45">
      <c r="B147" s="65"/>
      <c r="C147" s="65"/>
      <c r="D147" s="154"/>
      <c r="E147" s="155"/>
      <c r="F147" s="155"/>
      <c r="G147" s="155"/>
      <c r="I147" s="156"/>
      <c r="J147" s="65"/>
      <c r="K147" s="21"/>
      <c r="L147" s="65"/>
      <c r="M147" s="65"/>
      <c r="N147" s="65"/>
    </row>
    <row r="148" spans="2:14" ht="14.45">
      <c r="B148" s="65"/>
      <c r="C148" s="65"/>
      <c r="D148" s="154"/>
      <c r="E148" s="155"/>
      <c r="F148" s="155"/>
      <c r="G148" s="155"/>
      <c r="I148" s="156"/>
      <c r="J148" s="65"/>
      <c r="K148" s="21"/>
      <c r="L148" s="65"/>
      <c r="M148" s="65"/>
      <c r="N148" s="65"/>
    </row>
    <row r="149" spans="2:14" ht="14.45">
      <c r="B149" s="65"/>
      <c r="C149" s="65"/>
      <c r="D149" s="154"/>
      <c r="E149" s="155"/>
      <c r="F149" s="155"/>
      <c r="G149" s="155"/>
      <c r="I149" s="156"/>
      <c r="J149" s="65"/>
      <c r="K149" s="21"/>
      <c r="L149" s="65"/>
      <c r="M149" s="65"/>
      <c r="N149" s="65"/>
    </row>
    <row r="150" spans="2:14" ht="14.45">
      <c r="B150" s="65"/>
      <c r="C150" s="65"/>
      <c r="D150" s="154"/>
      <c r="E150" s="155"/>
      <c r="F150" s="155"/>
      <c r="G150" s="155"/>
      <c r="I150" s="156"/>
      <c r="J150" s="65"/>
      <c r="K150" s="21"/>
      <c r="L150" s="65"/>
      <c r="M150" s="65"/>
      <c r="N150" s="65"/>
    </row>
    <row r="151" spans="2:14" ht="14.45">
      <c r="B151" s="65"/>
      <c r="C151" s="65"/>
      <c r="D151" s="154"/>
      <c r="E151" s="155"/>
      <c r="F151" s="155"/>
      <c r="G151" s="155"/>
      <c r="I151" s="156"/>
      <c r="J151" s="65"/>
      <c r="K151" s="21"/>
      <c r="L151" s="65"/>
      <c r="M151" s="65"/>
      <c r="N151" s="65"/>
    </row>
    <row r="152" spans="2:14" ht="14.45">
      <c r="B152" s="65"/>
      <c r="C152" s="65"/>
      <c r="D152" s="154"/>
      <c r="E152" s="155"/>
      <c r="F152" s="155"/>
      <c r="G152" s="155"/>
      <c r="I152" s="156"/>
      <c r="J152" s="65"/>
      <c r="K152" s="21"/>
      <c r="L152" s="65"/>
      <c r="M152" s="65"/>
      <c r="N152" s="65"/>
    </row>
    <row r="153" spans="2:14" ht="14.45">
      <c r="B153" s="65"/>
      <c r="C153" s="65"/>
      <c r="D153" s="154"/>
      <c r="E153" s="155"/>
      <c r="F153" s="155"/>
      <c r="G153" s="155"/>
      <c r="I153" s="156"/>
      <c r="J153" s="65"/>
      <c r="K153" s="21"/>
      <c r="L153" s="65"/>
      <c r="M153" s="65"/>
      <c r="N153" s="65"/>
    </row>
    <row r="154" spans="2:14" ht="14.45">
      <c r="B154" s="65"/>
      <c r="C154" s="65"/>
      <c r="D154" s="154"/>
      <c r="E154" s="155"/>
      <c r="F154" s="155"/>
      <c r="G154" s="155"/>
      <c r="I154" s="156"/>
      <c r="J154" s="65"/>
      <c r="K154" s="21"/>
      <c r="L154" s="65"/>
      <c r="M154" s="65"/>
      <c r="N154" s="65"/>
    </row>
    <row r="155" spans="2:14" ht="14.45">
      <c r="B155" s="65"/>
      <c r="C155" s="65"/>
      <c r="D155" s="154"/>
      <c r="E155" s="155"/>
      <c r="F155" s="155"/>
      <c r="G155" s="155"/>
      <c r="I155" s="156"/>
      <c r="J155" s="65"/>
      <c r="K155" s="21"/>
      <c r="L155" s="65"/>
      <c r="M155" s="65"/>
      <c r="N155" s="65"/>
    </row>
    <row r="156" spans="2:14" ht="14.45">
      <c r="B156" s="65"/>
      <c r="C156" s="65"/>
      <c r="D156" s="154"/>
      <c r="E156" s="155"/>
      <c r="F156" s="155"/>
      <c r="G156" s="155"/>
      <c r="I156" s="156"/>
      <c r="J156" s="65"/>
      <c r="K156" s="21"/>
      <c r="L156" s="65"/>
      <c r="M156" s="65"/>
      <c r="N156" s="65"/>
    </row>
    <row r="157" spans="2:14" ht="14.45">
      <c r="B157" s="65"/>
      <c r="C157" s="65"/>
      <c r="D157" s="154"/>
      <c r="E157" s="155"/>
      <c r="F157" s="155"/>
      <c r="G157" s="155"/>
      <c r="I157" s="156"/>
      <c r="J157" s="65"/>
      <c r="K157" s="21"/>
      <c r="L157" s="65"/>
      <c r="M157" s="65"/>
      <c r="N157" s="65"/>
    </row>
    <row r="158" spans="2:14" ht="14.45">
      <c r="B158" s="65"/>
      <c r="C158" s="65"/>
      <c r="D158" s="154"/>
      <c r="E158" s="155"/>
      <c r="F158" s="155"/>
      <c r="G158" s="155"/>
      <c r="I158" s="156"/>
      <c r="J158" s="65"/>
      <c r="K158" s="21"/>
      <c r="L158" s="65"/>
      <c r="M158" s="65"/>
      <c r="N158" s="65"/>
    </row>
    <row r="159" spans="2:14" ht="14.45">
      <c r="B159" s="65"/>
      <c r="C159" s="65"/>
      <c r="D159" s="154"/>
      <c r="E159" s="155"/>
      <c r="F159" s="155"/>
      <c r="G159" s="155"/>
      <c r="I159" s="156"/>
      <c r="J159" s="65"/>
      <c r="K159" s="21"/>
      <c r="L159" s="65"/>
      <c r="M159" s="65"/>
      <c r="N159" s="65"/>
    </row>
    <row r="160" spans="2:14" ht="14.45">
      <c r="B160" s="65"/>
      <c r="C160" s="65"/>
      <c r="D160" s="154"/>
      <c r="E160" s="155"/>
      <c r="F160" s="155"/>
      <c r="G160" s="155"/>
      <c r="I160" s="156"/>
      <c r="J160" s="65"/>
      <c r="K160" s="21"/>
      <c r="L160" s="65"/>
      <c r="M160" s="65"/>
      <c r="N160" s="65"/>
    </row>
    <row r="161" spans="2:14" ht="14.45">
      <c r="B161" s="65"/>
      <c r="C161" s="65"/>
      <c r="D161" s="154"/>
      <c r="E161" s="155"/>
      <c r="F161" s="155"/>
      <c r="G161" s="155"/>
      <c r="I161" s="156"/>
      <c r="J161" s="65"/>
      <c r="K161" s="21"/>
      <c r="L161" s="65"/>
      <c r="M161" s="65"/>
      <c r="N161" s="65"/>
    </row>
    <row r="162" spans="2:14" ht="14.45">
      <c r="B162" s="65"/>
      <c r="C162" s="65"/>
      <c r="D162" s="154"/>
      <c r="E162" s="155"/>
      <c r="F162" s="155"/>
      <c r="G162" s="155"/>
      <c r="I162" s="156"/>
      <c r="J162" s="65"/>
      <c r="K162" s="21"/>
      <c r="L162" s="65"/>
      <c r="M162" s="65"/>
      <c r="N162" s="65"/>
    </row>
    <row r="163" spans="2:14" ht="14.45">
      <c r="B163" s="65"/>
      <c r="C163" s="65"/>
      <c r="D163" s="154"/>
      <c r="E163" s="155"/>
      <c r="F163" s="155"/>
      <c r="G163" s="155"/>
      <c r="I163" s="156"/>
      <c r="J163" s="65"/>
      <c r="K163" s="21"/>
      <c r="L163" s="65"/>
      <c r="M163" s="65"/>
      <c r="N163" s="65"/>
    </row>
    <row r="164" spans="2:14" ht="14.45">
      <c r="B164" s="65"/>
      <c r="C164" s="65"/>
      <c r="D164" s="154"/>
      <c r="E164" s="155"/>
      <c r="F164" s="155"/>
      <c r="G164" s="155"/>
      <c r="I164" s="156"/>
      <c r="J164" s="65"/>
      <c r="K164" s="21"/>
      <c r="L164" s="65"/>
      <c r="M164" s="65"/>
      <c r="N164" s="65"/>
    </row>
    <row r="165" spans="2:14" ht="14.45">
      <c r="B165" s="65"/>
      <c r="C165" s="65"/>
      <c r="D165" s="154"/>
      <c r="E165" s="155"/>
      <c r="F165" s="155"/>
      <c r="G165" s="155"/>
      <c r="I165" s="156"/>
      <c r="J165" s="65"/>
      <c r="K165" s="21"/>
      <c r="L165" s="65"/>
      <c r="M165" s="65"/>
      <c r="N165" s="65"/>
    </row>
    <row r="166" spans="2:14" ht="14.45">
      <c r="B166" s="65"/>
      <c r="C166" s="65"/>
      <c r="D166" s="154"/>
      <c r="E166" s="155"/>
      <c r="F166" s="155"/>
      <c r="G166" s="155"/>
      <c r="I166" s="156"/>
      <c r="J166" s="65"/>
      <c r="K166" s="21"/>
      <c r="L166" s="65"/>
      <c r="M166" s="65"/>
      <c r="N166" s="65"/>
    </row>
    <row r="167" spans="2:14" ht="14.45">
      <c r="B167" s="65"/>
      <c r="C167" s="65"/>
      <c r="D167" s="154"/>
      <c r="E167" s="155"/>
      <c r="F167" s="155"/>
      <c r="G167" s="155"/>
      <c r="I167" s="156"/>
      <c r="J167" s="65"/>
      <c r="K167" s="21"/>
      <c r="L167" s="65"/>
      <c r="M167" s="65"/>
      <c r="N167" s="65"/>
    </row>
    <row r="168" spans="2:14" ht="14.45">
      <c r="B168" s="65"/>
      <c r="C168" s="65"/>
      <c r="D168" s="154"/>
      <c r="E168" s="155"/>
      <c r="F168" s="155"/>
      <c r="G168" s="155"/>
      <c r="I168" s="156"/>
      <c r="J168" s="65"/>
      <c r="K168" s="21"/>
      <c r="L168" s="65"/>
      <c r="M168" s="65"/>
      <c r="N168" s="65"/>
    </row>
    <row r="169" spans="2:14" ht="14.45">
      <c r="B169" s="65"/>
      <c r="C169" s="65"/>
      <c r="D169" s="154"/>
      <c r="E169" s="155"/>
      <c r="F169" s="155"/>
      <c r="G169" s="155"/>
      <c r="I169" s="156"/>
      <c r="J169" s="65"/>
      <c r="K169" s="21"/>
      <c r="L169" s="65"/>
      <c r="M169" s="65"/>
      <c r="N169" s="65"/>
    </row>
    <row r="170" spans="2:14" ht="14.45">
      <c r="B170" s="65"/>
      <c r="C170" s="65"/>
      <c r="D170" s="154"/>
      <c r="E170" s="155"/>
      <c r="F170" s="155"/>
      <c r="G170" s="155"/>
      <c r="I170" s="156"/>
      <c r="J170" s="65"/>
      <c r="K170" s="21"/>
      <c r="L170" s="65"/>
      <c r="M170" s="65"/>
      <c r="N170" s="65"/>
    </row>
    <row r="171" spans="2:14" ht="14.45">
      <c r="B171" s="65"/>
      <c r="C171" s="65"/>
      <c r="D171" s="154"/>
      <c r="E171" s="155"/>
      <c r="F171" s="155"/>
      <c r="G171" s="155"/>
      <c r="I171" s="156"/>
      <c r="J171" s="65"/>
      <c r="K171" s="21"/>
      <c r="L171" s="65"/>
      <c r="M171" s="65"/>
      <c r="N171" s="65"/>
    </row>
    <row r="172" spans="2:14" ht="14.45">
      <c r="B172" s="65"/>
      <c r="C172" s="65"/>
      <c r="D172" s="154"/>
      <c r="E172" s="155"/>
      <c r="F172" s="155"/>
      <c r="G172" s="155"/>
      <c r="I172" s="156"/>
      <c r="J172" s="65"/>
      <c r="K172" s="21"/>
      <c r="L172" s="65"/>
      <c r="M172" s="65"/>
      <c r="N172" s="65"/>
    </row>
    <row r="173" spans="2:14" ht="14.45">
      <c r="B173" s="65"/>
      <c r="C173" s="65"/>
      <c r="D173" s="154"/>
      <c r="E173" s="155"/>
      <c r="F173" s="155"/>
      <c r="G173" s="155"/>
      <c r="I173" s="156"/>
      <c r="J173" s="65"/>
      <c r="K173" s="21"/>
      <c r="L173" s="65"/>
      <c r="M173" s="65"/>
      <c r="N173" s="65"/>
    </row>
    <row r="174" spans="2:14" ht="14.45">
      <c r="B174" s="65"/>
      <c r="C174" s="65"/>
      <c r="D174" s="154"/>
      <c r="E174" s="155"/>
      <c r="F174" s="155"/>
      <c r="G174" s="155"/>
      <c r="I174" s="156"/>
      <c r="J174" s="65"/>
      <c r="K174" s="21"/>
      <c r="L174" s="65"/>
      <c r="M174" s="65"/>
      <c r="N174" s="65"/>
    </row>
    <row r="175" spans="2:14" ht="14.45">
      <c r="B175" s="65"/>
      <c r="C175" s="65"/>
      <c r="D175" s="154"/>
      <c r="E175" s="155"/>
      <c r="F175" s="155"/>
      <c r="G175" s="155"/>
      <c r="I175" s="156"/>
      <c r="J175" s="65"/>
      <c r="K175" s="21"/>
      <c r="L175" s="65"/>
      <c r="M175" s="65"/>
      <c r="N175" s="65"/>
    </row>
    <row r="176" spans="2:14" ht="14.45">
      <c r="B176" s="65"/>
      <c r="C176" s="65"/>
      <c r="D176" s="154"/>
      <c r="E176" s="155"/>
      <c r="F176" s="155"/>
      <c r="G176" s="155"/>
      <c r="I176" s="156"/>
      <c r="J176" s="65"/>
      <c r="K176" s="21"/>
      <c r="L176" s="65"/>
      <c r="M176" s="65"/>
      <c r="N176" s="65"/>
    </row>
    <row r="177" spans="2:14" ht="14.45">
      <c r="B177" s="65"/>
      <c r="C177" s="65"/>
      <c r="D177" s="154"/>
      <c r="E177" s="155"/>
      <c r="F177" s="155"/>
      <c r="G177" s="155"/>
      <c r="I177" s="156"/>
      <c r="J177" s="65"/>
      <c r="K177" s="21"/>
      <c r="L177" s="65"/>
      <c r="M177" s="65"/>
      <c r="N177" s="65"/>
    </row>
    <row r="178" spans="2:14" ht="14.45">
      <c r="B178" s="65"/>
      <c r="C178" s="65"/>
      <c r="D178" s="154"/>
      <c r="E178" s="155"/>
      <c r="F178" s="155"/>
      <c r="G178" s="155"/>
      <c r="I178" s="156"/>
      <c r="J178" s="65"/>
      <c r="K178" s="21"/>
      <c r="L178" s="65"/>
      <c r="M178" s="65"/>
      <c r="N178" s="65"/>
    </row>
    <row r="179" spans="2:14" ht="14.45">
      <c r="B179" s="65"/>
      <c r="C179" s="65"/>
      <c r="D179" s="154"/>
      <c r="E179" s="155"/>
      <c r="F179" s="155"/>
      <c r="G179" s="155"/>
      <c r="I179" s="156"/>
      <c r="J179" s="65"/>
      <c r="K179" s="21"/>
      <c r="L179" s="65"/>
      <c r="M179" s="65"/>
      <c r="N179" s="65"/>
    </row>
    <row r="180" spans="2:14" ht="14.45">
      <c r="B180" s="65"/>
      <c r="C180" s="65"/>
      <c r="D180" s="154"/>
      <c r="E180" s="155"/>
      <c r="F180" s="155"/>
      <c r="G180" s="155"/>
      <c r="I180" s="156"/>
      <c r="J180" s="65"/>
      <c r="K180" s="21"/>
      <c r="L180" s="65"/>
      <c r="M180" s="65"/>
      <c r="N180" s="65"/>
    </row>
    <row r="181" spans="2:14" ht="14.45">
      <c r="B181" s="65"/>
      <c r="C181" s="65"/>
      <c r="D181" s="154"/>
      <c r="E181" s="155"/>
      <c r="F181" s="155"/>
      <c r="G181" s="155"/>
      <c r="I181" s="156"/>
      <c r="J181" s="65"/>
      <c r="K181" s="21"/>
      <c r="L181" s="65"/>
      <c r="M181" s="65"/>
      <c r="N181" s="65"/>
    </row>
    <row r="182" spans="2:14" ht="14.45">
      <c r="B182" s="65"/>
      <c r="C182" s="65"/>
      <c r="D182" s="154"/>
      <c r="E182" s="155"/>
      <c r="F182" s="155"/>
      <c r="G182" s="155"/>
      <c r="I182" s="156"/>
      <c r="J182" s="65"/>
      <c r="K182" s="21"/>
      <c r="L182" s="65"/>
      <c r="M182" s="65"/>
      <c r="N182" s="65"/>
    </row>
    <row r="183" spans="2:14" ht="14.45">
      <c r="B183" s="65"/>
      <c r="C183" s="65"/>
      <c r="D183" s="154"/>
      <c r="E183" s="155"/>
      <c r="F183" s="155"/>
      <c r="G183" s="155"/>
      <c r="I183" s="156"/>
      <c r="J183" s="65"/>
      <c r="K183" s="21"/>
      <c r="L183" s="65"/>
      <c r="M183" s="65"/>
      <c r="N183" s="65"/>
    </row>
    <row r="184" spans="2:14" ht="14.45">
      <c r="B184" s="65"/>
      <c r="C184" s="65"/>
      <c r="D184" s="154"/>
      <c r="E184" s="155"/>
      <c r="F184" s="155"/>
      <c r="G184" s="155"/>
      <c r="I184" s="156"/>
      <c r="J184" s="65"/>
      <c r="K184" s="21"/>
      <c r="L184" s="65"/>
      <c r="M184" s="65"/>
      <c r="N184" s="65"/>
    </row>
    <row r="185" spans="2:14" ht="14.45">
      <c r="B185" s="65"/>
      <c r="C185" s="65"/>
      <c r="D185" s="154"/>
      <c r="E185" s="155"/>
      <c r="F185" s="155"/>
      <c r="G185" s="155"/>
      <c r="I185" s="156"/>
      <c r="J185" s="65"/>
      <c r="K185" s="21"/>
      <c r="L185" s="65"/>
      <c r="M185" s="65"/>
      <c r="N185" s="65"/>
    </row>
    <row r="186" spans="2:14" ht="14.45">
      <c r="B186" s="65"/>
      <c r="C186" s="65"/>
      <c r="D186" s="154"/>
      <c r="E186" s="155"/>
      <c r="F186" s="155"/>
      <c r="G186" s="155"/>
      <c r="I186" s="156"/>
      <c r="J186" s="65"/>
      <c r="K186" s="21"/>
      <c r="L186" s="65"/>
      <c r="M186" s="65"/>
      <c r="N186" s="65"/>
    </row>
    <row r="187" spans="2:14" ht="14.45">
      <c r="B187" s="65"/>
      <c r="C187" s="65"/>
      <c r="D187" s="154"/>
      <c r="E187" s="155"/>
      <c r="F187" s="155"/>
      <c r="G187" s="155"/>
      <c r="I187" s="156"/>
      <c r="J187" s="65"/>
      <c r="K187" s="21"/>
      <c r="L187" s="65"/>
      <c r="M187" s="65"/>
      <c r="N187" s="65"/>
    </row>
    <row r="188" spans="2:14" ht="14.45">
      <c r="B188" s="65"/>
      <c r="C188" s="65"/>
      <c r="D188" s="154"/>
      <c r="E188" s="155"/>
      <c r="F188" s="155"/>
      <c r="G188" s="155"/>
      <c r="I188" s="156"/>
      <c r="J188" s="65"/>
      <c r="K188" s="21"/>
      <c r="L188" s="65"/>
      <c r="M188" s="65"/>
      <c r="N188" s="65"/>
    </row>
    <row r="189" spans="2:14" ht="14.45">
      <c r="B189" s="65"/>
      <c r="C189" s="65"/>
      <c r="D189" s="154"/>
      <c r="E189" s="155"/>
      <c r="F189" s="155"/>
      <c r="G189" s="155"/>
      <c r="I189" s="156"/>
      <c r="J189" s="65"/>
      <c r="K189" s="21"/>
      <c r="L189" s="65"/>
      <c r="M189" s="65"/>
      <c r="N189" s="65"/>
    </row>
    <row r="190" spans="2:14" ht="14.45">
      <c r="B190" s="65"/>
      <c r="C190" s="65"/>
      <c r="D190" s="154"/>
      <c r="E190" s="155"/>
      <c r="F190" s="155"/>
      <c r="G190" s="155"/>
      <c r="I190" s="156"/>
      <c r="J190" s="65"/>
      <c r="K190" s="21"/>
      <c r="L190" s="65"/>
      <c r="M190" s="65"/>
      <c r="N190" s="65"/>
    </row>
    <row r="191" spans="2:14" ht="14.45">
      <c r="B191" s="65"/>
      <c r="C191" s="65"/>
      <c r="D191" s="154"/>
      <c r="E191" s="155"/>
      <c r="F191" s="155"/>
      <c r="G191" s="155"/>
      <c r="I191" s="156"/>
      <c r="J191" s="65"/>
      <c r="K191" s="21"/>
      <c r="L191" s="65"/>
      <c r="M191" s="65"/>
      <c r="N191" s="65"/>
    </row>
    <row r="192" spans="2:14" ht="14.45">
      <c r="B192" s="65"/>
      <c r="C192" s="65"/>
      <c r="D192" s="154"/>
      <c r="E192" s="155"/>
      <c r="F192" s="155"/>
      <c r="G192" s="155"/>
      <c r="I192" s="156"/>
      <c r="J192" s="65"/>
      <c r="K192" s="21"/>
      <c r="L192" s="65"/>
      <c r="M192" s="65"/>
      <c r="N192" s="65"/>
    </row>
    <row r="193" spans="2:14" ht="14.45">
      <c r="B193" s="65"/>
      <c r="C193" s="65"/>
      <c r="D193" s="154"/>
      <c r="E193" s="155"/>
      <c r="F193" s="155"/>
      <c r="G193" s="155"/>
      <c r="I193" s="156"/>
      <c r="J193" s="65"/>
      <c r="K193" s="21"/>
      <c r="L193" s="65"/>
      <c r="M193" s="65"/>
      <c r="N193" s="65"/>
    </row>
    <row r="194" spans="2:14" ht="14.45">
      <c r="B194" s="65"/>
      <c r="C194" s="65"/>
      <c r="D194" s="154"/>
      <c r="E194" s="155"/>
      <c r="F194" s="155"/>
      <c r="G194" s="155"/>
      <c r="I194" s="156"/>
      <c r="J194" s="65"/>
      <c r="K194" s="21"/>
      <c r="L194" s="65"/>
      <c r="M194" s="65"/>
      <c r="N194" s="65"/>
    </row>
    <row r="195" spans="2:14" ht="14.45">
      <c r="B195" s="65"/>
      <c r="C195" s="65"/>
      <c r="D195" s="154"/>
      <c r="E195" s="155"/>
      <c r="F195" s="155"/>
      <c r="G195" s="155"/>
      <c r="I195" s="156"/>
      <c r="J195" s="65"/>
      <c r="K195" s="21"/>
      <c r="L195" s="65"/>
      <c r="M195" s="65"/>
      <c r="N195" s="65"/>
    </row>
    <row r="196" spans="2:14" ht="14.45">
      <c r="B196" s="65"/>
      <c r="C196" s="65"/>
      <c r="D196" s="154"/>
      <c r="E196" s="155"/>
      <c r="F196" s="155"/>
      <c r="G196" s="155"/>
      <c r="I196" s="156"/>
      <c r="J196" s="65"/>
      <c r="K196" s="21"/>
      <c r="L196" s="65"/>
      <c r="M196" s="65"/>
      <c r="N196" s="65"/>
    </row>
    <row r="197" spans="2:14" ht="14.45">
      <c r="B197" s="65"/>
      <c r="C197" s="65"/>
      <c r="D197" s="154"/>
      <c r="E197" s="155"/>
      <c r="F197" s="155"/>
      <c r="G197" s="155"/>
      <c r="I197" s="156"/>
      <c r="J197" s="65"/>
      <c r="K197" s="21"/>
      <c r="L197" s="65"/>
      <c r="M197" s="65"/>
      <c r="N197" s="65"/>
    </row>
    <row r="198" spans="2:14" ht="14.45">
      <c r="B198" s="65"/>
      <c r="C198" s="65"/>
      <c r="D198" s="154"/>
      <c r="E198" s="155"/>
      <c r="F198" s="155"/>
      <c r="G198" s="155"/>
      <c r="I198" s="156"/>
      <c r="J198" s="65"/>
      <c r="K198" s="21"/>
      <c r="L198" s="65"/>
      <c r="M198" s="65"/>
      <c r="N198" s="65"/>
    </row>
    <row r="199" spans="2:14" ht="14.45">
      <c r="B199" s="65"/>
      <c r="C199" s="65"/>
      <c r="D199" s="154"/>
      <c r="E199" s="155"/>
      <c r="F199" s="155"/>
      <c r="G199" s="155"/>
      <c r="I199" s="156"/>
      <c r="J199" s="65"/>
      <c r="K199" s="21"/>
      <c r="L199" s="65"/>
      <c r="M199" s="65"/>
      <c r="N199" s="65"/>
    </row>
    <row r="200" spans="2:14" ht="14.45">
      <c r="B200" s="65"/>
      <c r="C200" s="65"/>
      <c r="D200" s="154"/>
      <c r="E200" s="155"/>
      <c r="F200" s="155"/>
      <c r="G200" s="155"/>
      <c r="I200" s="156"/>
      <c r="J200" s="65"/>
      <c r="K200" s="21"/>
      <c r="L200" s="65"/>
      <c r="M200" s="65"/>
      <c r="N200" s="65"/>
    </row>
    <row r="201" spans="2:14" ht="14.45">
      <c r="B201" s="65"/>
      <c r="C201" s="65"/>
      <c r="D201" s="154"/>
      <c r="E201" s="155"/>
      <c r="F201" s="155"/>
      <c r="G201" s="155"/>
      <c r="I201" s="156"/>
      <c r="J201" s="65"/>
      <c r="K201" s="21"/>
      <c r="L201" s="65"/>
      <c r="M201" s="65"/>
      <c r="N201" s="65"/>
    </row>
    <row r="202" spans="2:14" ht="14.45">
      <c r="B202" s="65"/>
      <c r="C202" s="65"/>
      <c r="D202" s="154"/>
      <c r="E202" s="155"/>
      <c r="F202" s="155"/>
      <c r="G202" s="155"/>
      <c r="I202" s="156"/>
      <c r="J202" s="65"/>
      <c r="K202" s="21"/>
      <c r="L202" s="65"/>
      <c r="M202" s="65"/>
      <c r="N202" s="65"/>
    </row>
    <row r="203" spans="2:14" ht="14.45">
      <c r="B203" s="65"/>
      <c r="C203" s="65"/>
      <c r="D203" s="154"/>
      <c r="E203" s="155"/>
      <c r="F203" s="155"/>
      <c r="G203" s="155"/>
      <c r="I203" s="156"/>
      <c r="J203" s="65"/>
      <c r="K203" s="21"/>
      <c r="L203" s="65"/>
      <c r="M203" s="65"/>
      <c r="N203" s="65"/>
    </row>
    <row r="204" spans="2:14" ht="14.45">
      <c r="B204" s="65"/>
      <c r="C204" s="65"/>
      <c r="D204" s="154"/>
      <c r="E204" s="155"/>
      <c r="F204" s="155"/>
      <c r="G204" s="155"/>
      <c r="I204" s="156"/>
      <c r="J204" s="65"/>
      <c r="K204" s="21"/>
      <c r="L204" s="65"/>
      <c r="M204" s="65"/>
      <c r="N204" s="65"/>
    </row>
    <row r="205" spans="2:14" ht="14.45">
      <c r="B205" s="65"/>
      <c r="C205" s="65"/>
      <c r="D205" s="154"/>
      <c r="E205" s="155"/>
      <c r="F205" s="155"/>
      <c r="G205" s="155"/>
      <c r="I205" s="156"/>
      <c r="J205" s="65"/>
      <c r="K205" s="21"/>
      <c r="L205" s="65"/>
      <c r="M205" s="65"/>
      <c r="N205" s="65"/>
    </row>
    <row r="206" spans="2:14" ht="14.45">
      <c r="B206" s="65"/>
      <c r="C206" s="65"/>
      <c r="D206" s="154"/>
      <c r="E206" s="155"/>
      <c r="F206" s="155"/>
      <c r="G206" s="155"/>
      <c r="I206" s="156"/>
      <c r="J206" s="65"/>
      <c r="K206" s="21"/>
      <c r="L206" s="65"/>
      <c r="M206" s="65"/>
      <c r="N206" s="65"/>
    </row>
    <row r="207" spans="2:14" ht="14.45">
      <c r="B207" s="65"/>
      <c r="C207" s="65"/>
      <c r="D207" s="154"/>
      <c r="E207" s="155"/>
      <c r="F207" s="155"/>
      <c r="G207" s="155"/>
      <c r="I207" s="156"/>
      <c r="J207" s="65"/>
      <c r="K207" s="21"/>
      <c r="L207" s="65"/>
      <c r="M207" s="65"/>
      <c r="N207" s="65"/>
    </row>
    <row r="208" spans="2:14" ht="14.45">
      <c r="B208" s="65"/>
      <c r="C208" s="65"/>
      <c r="D208" s="154"/>
      <c r="E208" s="155"/>
      <c r="F208" s="155"/>
      <c r="G208" s="155"/>
      <c r="I208" s="156"/>
      <c r="J208" s="65"/>
      <c r="K208" s="21"/>
      <c r="L208" s="65"/>
      <c r="M208" s="65"/>
      <c r="N208" s="65"/>
    </row>
    <row r="209" spans="2:14" ht="14.45">
      <c r="B209" s="65"/>
      <c r="C209" s="65"/>
      <c r="D209" s="154"/>
      <c r="E209" s="155"/>
      <c r="F209" s="155"/>
      <c r="G209" s="155"/>
      <c r="I209" s="156"/>
      <c r="J209" s="65"/>
      <c r="K209" s="21"/>
      <c r="L209" s="65"/>
      <c r="M209" s="65"/>
      <c r="N209" s="65"/>
    </row>
    <row r="210" spans="2:14" ht="14.45">
      <c r="B210" s="65"/>
      <c r="C210" s="65"/>
      <c r="D210" s="154"/>
      <c r="E210" s="155"/>
      <c r="F210" s="155"/>
      <c r="G210" s="155"/>
      <c r="I210" s="156"/>
      <c r="J210" s="65"/>
      <c r="K210" s="21"/>
      <c r="L210" s="65"/>
      <c r="M210" s="65"/>
      <c r="N210" s="65"/>
    </row>
    <row r="211" spans="2:14" ht="14.45">
      <c r="B211" s="65"/>
      <c r="C211" s="65"/>
      <c r="D211" s="154"/>
      <c r="E211" s="155"/>
      <c r="F211" s="155"/>
      <c r="G211" s="155"/>
      <c r="I211" s="156"/>
      <c r="J211" s="65"/>
      <c r="K211" s="21"/>
      <c r="L211" s="65"/>
      <c r="M211" s="65"/>
      <c r="N211" s="65"/>
    </row>
    <row r="212" spans="2:14" ht="14.45">
      <c r="B212" s="65"/>
      <c r="C212" s="65"/>
      <c r="D212" s="154"/>
      <c r="E212" s="155"/>
      <c r="F212" s="155"/>
      <c r="G212" s="155"/>
      <c r="I212" s="156"/>
      <c r="J212" s="65"/>
      <c r="K212" s="21"/>
      <c r="L212" s="65"/>
      <c r="M212" s="65"/>
      <c r="N212" s="65"/>
    </row>
    <row r="213" spans="2:14" ht="14.45">
      <c r="B213" s="65"/>
      <c r="C213" s="65"/>
      <c r="D213" s="154"/>
      <c r="E213" s="155"/>
      <c r="F213" s="155"/>
      <c r="G213" s="155"/>
      <c r="I213" s="156"/>
      <c r="J213" s="65"/>
      <c r="K213" s="21"/>
      <c r="L213" s="65"/>
      <c r="M213" s="65"/>
      <c r="N213" s="65"/>
    </row>
    <row r="214" spans="2:14" ht="14.45">
      <c r="B214" s="65"/>
      <c r="C214" s="65"/>
      <c r="D214" s="154"/>
      <c r="E214" s="155"/>
      <c r="F214" s="155"/>
      <c r="G214" s="155"/>
      <c r="I214" s="156"/>
      <c r="J214" s="65"/>
      <c r="K214" s="21"/>
      <c r="L214" s="65"/>
      <c r="M214" s="65"/>
      <c r="N214" s="65"/>
    </row>
    <row r="215" spans="2:14" ht="14.45">
      <c r="B215" s="65"/>
      <c r="C215" s="65"/>
      <c r="D215" s="154"/>
      <c r="E215" s="155"/>
      <c r="F215" s="155"/>
      <c r="G215" s="155"/>
      <c r="I215" s="156"/>
      <c r="J215" s="65"/>
      <c r="K215" s="21"/>
      <c r="L215" s="65"/>
      <c r="M215" s="65"/>
      <c r="N215" s="65"/>
    </row>
    <row r="216" spans="2:14" ht="14.45">
      <c r="B216" s="65"/>
      <c r="C216" s="65"/>
      <c r="D216" s="154"/>
      <c r="E216" s="155"/>
      <c r="F216" s="155"/>
      <c r="G216" s="155"/>
      <c r="I216" s="156"/>
      <c r="J216" s="65"/>
      <c r="K216" s="21"/>
      <c r="L216" s="65"/>
      <c r="M216" s="65"/>
      <c r="N216" s="65"/>
    </row>
    <row r="217" spans="2:14" ht="14.45">
      <c r="B217" s="65"/>
      <c r="C217" s="65"/>
      <c r="D217" s="154"/>
      <c r="E217" s="155"/>
      <c r="F217" s="155"/>
      <c r="G217" s="155"/>
      <c r="I217" s="156"/>
      <c r="J217" s="65"/>
      <c r="K217" s="21"/>
      <c r="L217" s="65"/>
      <c r="M217" s="65"/>
      <c r="N217" s="65"/>
    </row>
    <row r="218" spans="2:14" thickBot="1">
      <c r="B218" s="157"/>
      <c r="C218" s="65"/>
      <c r="D218" s="154"/>
      <c r="E218" s="155"/>
      <c r="F218" s="155"/>
      <c r="G218" s="155"/>
      <c r="I218" s="156"/>
      <c r="J218" s="65"/>
      <c r="K218" s="21"/>
      <c r="L218" s="65"/>
      <c r="M218" s="65"/>
      <c r="N218" s="65"/>
    </row>
    <row r="219" spans="2:14" thickBot="1">
      <c r="C219" s="65"/>
      <c r="D219" s="154"/>
      <c r="E219" s="155"/>
      <c r="F219" s="155"/>
      <c r="G219" s="155"/>
      <c r="I219" s="156"/>
      <c r="J219" s="65"/>
      <c r="K219" s="21"/>
      <c r="L219" s="65"/>
      <c r="M219" s="65"/>
      <c r="N219" s="65"/>
    </row>
    <row r="220" spans="2:14" thickBot="1">
      <c r="C220" s="65"/>
      <c r="D220" s="154"/>
      <c r="E220" s="155"/>
      <c r="F220" s="155"/>
      <c r="G220" s="155"/>
      <c r="I220" s="156"/>
      <c r="J220" s="65"/>
      <c r="K220" s="21"/>
      <c r="L220" s="65"/>
      <c r="M220" s="65"/>
      <c r="N220" s="65"/>
    </row>
    <row r="221" spans="2:14" thickBot="1">
      <c r="C221" s="65"/>
      <c r="D221" s="154"/>
      <c r="E221" s="155"/>
      <c r="F221" s="155"/>
      <c r="G221" s="155"/>
      <c r="I221" s="156"/>
      <c r="J221" s="65"/>
      <c r="K221" s="21"/>
      <c r="L221" s="65"/>
      <c r="M221" s="65"/>
      <c r="N221" s="65"/>
    </row>
    <row r="222" spans="2:14" thickBot="1">
      <c r="C222" s="65"/>
      <c r="D222" s="154"/>
      <c r="E222" s="155"/>
      <c r="F222" s="155"/>
      <c r="G222" s="155"/>
      <c r="I222" s="156"/>
      <c r="J222" s="65"/>
      <c r="K222" s="21"/>
      <c r="L222" s="65"/>
      <c r="M222" s="65"/>
      <c r="N222" s="65"/>
    </row>
    <row r="223" spans="2:14" thickBot="1">
      <c r="C223" s="65"/>
      <c r="D223" s="154"/>
      <c r="E223" s="155"/>
      <c r="F223" s="155"/>
      <c r="G223" s="155"/>
      <c r="I223" s="156"/>
      <c r="J223" s="65"/>
      <c r="K223" s="21"/>
      <c r="L223" s="65"/>
      <c r="M223" s="65"/>
      <c r="N223" s="65"/>
    </row>
    <row r="224" spans="2:14" thickBot="1">
      <c r="C224" s="65"/>
      <c r="D224" s="154"/>
      <c r="E224" s="155"/>
      <c r="F224" s="155"/>
      <c r="G224" s="155"/>
      <c r="I224" s="156"/>
      <c r="J224" s="65"/>
      <c r="K224" s="21"/>
      <c r="L224" s="65"/>
      <c r="M224" s="65"/>
      <c r="N224" s="65"/>
    </row>
    <row r="225" spans="3:14" thickBot="1">
      <c r="C225" s="65"/>
      <c r="D225" s="154"/>
      <c r="E225" s="155"/>
      <c r="F225" s="155"/>
      <c r="G225" s="155"/>
      <c r="I225" s="156"/>
      <c r="J225" s="65"/>
      <c r="K225" s="21"/>
      <c r="L225" s="65"/>
      <c r="M225" s="65"/>
      <c r="N225" s="65"/>
    </row>
    <row r="226" spans="3:14" thickBot="1">
      <c r="C226" s="65"/>
      <c r="D226" s="154"/>
      <c r="E226" s="155"/>
      <c r="F226" s="155"/>
      <c r="G226" s="155"/>
      <c r="I226" s="156"/>
      <c r="J226" s="65"/>
      <c r="K226" s="21"/>
      <c r="L226" s="65"/>
      <c r="M226" s="65"/>
      <c r="N226" s="65"/>
    </row>
    <row r="227" spans="3:14" thickBot="1">
      <c r="C227" s="65"/>
      <c r="D227" s="154"/>
      <c r="E227" s="155"/>
      <c r="F227" s="155"/>
      <c r="G227" s="155"/>
      <c r="I227" s="156"/>
      <c r="J227" s="65"/>
      <c r="K227" s="21"/>
      <c r="L227" s="65"/>
      <c r="M227" s="65"/>
      <c r="N227" s="65"/>
    </row>
    <row r="228" spans="3:14" thickBot="1">
      <c r="C228" s="65"/>
      <c r="D228" s="154"/>
      <c r="E228" s="155"/>
      <c r="F228" s="155"/>
      <c r="G228" s="155"/>
      <c r="I228" s="156"/>
      <c r="J228" s="65"/>
      <c r="K228" s="21"/>
      <c r="L228" s="65"/>
      <c r="M228" s="65"/>
      <c r="N228" s="65"/>
    </row>
    <row r="229" spans="3:14" thickBot="1">
      <c r="C229" s="65"/>
      <c r="D229" s="154"/>
      <c r="E229" s="155"/>
      <c r="F229" s="155"/>
      <c r="G229" s="155"/>
      <c r="I229" s="156"/>
      <c r="J229" s="65"/>
      <c r="K229" s="21"/>
      <c r="L229" s="65"/>
      <c r="M229" s="65"/>
      <c r="N229" s="65"/>
    </row>
    <row r="230" spans="3:14" thickBot="1">
      <c r="C230" s="65"/>
      <c r="D230" s="154"/>
      <c r="E230" s="155"/>
      <c r="F230" s="155"/>
      <c r="G230" s="155"/>
      <c r="I230" s="156"/>
      <c r="J230" s="65"/>
      <c r="K230" s="21"/>
      <c r="L230" s="65"/>
      <c r="M230" s="65"/>
      <c r="N230" s="65"/>
    </row>
    <row r="231" spans="3:14" thickBot="1">
      <c r="C231" s="65"/>
      <c r="D231" s="154"/>
      <c r="E231" s="155"/>
      <c r="F231" s="155"/>
      <c r="G231" s="155"/>
      <c r="I231" s="156"/>
      <c r="J231" s="65"/>
      <c r="K231" s="21"/>
      <c r="L231" s="65"/>
      <c r="M231" s="65"/>
      <c r="N231" s="65"/>
    </row>
    <row r="232" spans="3:14" thickBot="1">
      <c r="C232" s="65"/>
      <c r="D232" s="154"/>
      <c r="E232" s="155"/>
      <c r="F232" s="155"/>
      <c r="G232" s="155"/>
      <c r="I232" s="156"/>
      <c r="J232" s="65"/>
      <c r="K232" s="21"/>
      <c r="L232" s="65"/>
      <c r="M232" s="65"/>
      <c r="N232" s="65"/>
    </row>
    <row r="233" spans="3:14" thickBot="1">
      <c r="C233" s="65"/>
      <c r="D233" s="154"/>
      <c r="E233" s="155"/>
      <c r="F233" s="155"/>
      <c r="G233" s="155"/>
      <c r="I233" s="156"/>
      <c r="J233" s="65"/>
      <c r="K233" s="21"/>
      <c r="L233" s="65"/>
      <c r="M233" s="65"/>
      <c r="N233" s="65"/>
    </row>
    <row r="234" spans="3:14" thickBot="1">
      <c r="C234" s="65"/>
      <c r="D234" s="154"/>
      <c r="E234" s="155"/>
      <c r="F234" s="155"/>
      <c r="G234" s="155"/>
      <c r="I234" s="156"/>
      <c r="J234" s="65"/>
      <c r="K234" s="21"/>
      <c r="L234" s="65"/>
      <c r="M234" s="65"/>
      <c r="N234" s="65"/>
    </row>
    <row r="235" spans="3:14" thickBot="1">
      <c r="C235" s="65"/>
      <c r="D235" s="154"/>
      <c r="E235" s="155"/>
      <c r="F235" s="155"/>
      <c r="G235" s="155"/>
      <c r="I235" s="156"/>
      <c r="J235" s="65"/>
      <c r="K235" s="21"/>
      <c r="L235" s="65"/>
      <c r="M235" s="65"/>
      <c r="N235" s="65"/>
    </row>
    <row r="236" spans="3:14" thickBot="1">
      <c r="C236" s="65"/>
      <c r="D236" s="154"/>
      <c r="E236" s="155"/>
      <c r="F236" s="155"/>
      <c r="G236" s="155"/>
      <c r="I236" s="156"/>
      <c r="J236" s="65"/>
      <c r="K236" s="21"/>
      <c r="L236" s="65"/>
      <c r="M236" s="65"/>
      <c r="N236" s="65"/>
    </row>
    <row r="237" spans="3:14" thickBot="1">
      <c r="C237" s="65"/>
      <c r="D237" s="154"/>
      <c r="E237" s="155"/>
      <c r="F237" s="155"/>
      <c r="G237" s="155"/>
      <c r="I237" s="156"/>
      <c r="J237" s="65"/>
      <c r="K237" s="21"/>
      <c r="L237" s="65"/>
      <c r="M237" s="65"/>
      <c r="N237" s="65"/>
    </row>
    <row r="238" spans="3:14" thickBot="1">
      <c r="C238" s="65"/>
      <c r="D238" s="154"/>
      <c r="E238" s="155"/>
      <c r="F238" s="155"/>
      <c r="G238" s="155"/>
      <c r="I238" s="156"/>
      <c r="J238" s="65"/>
      <c r="K238" s="21"/>
      <c r="L238" s="65"/>
      <c r="M238" s="65"/>
      <c r="N238" s="65"/>
    </row>
    <row r="239" spans="3:14" thickBot="1">
      <c r="C239" s="65"/>
      <c r="D239" s="154"/>
      <c r="E239" s="155"/>
      <c r="F239" s="155"/>
      <c r="G239" s="155"/>
      <c r="I239" s="156"/>
      <c r="J239" s="65"/>
      <c r="K239" s="21"/>
      <c r="L239" s="65"/>
      <c r="M239" s="65"/>
      <c r="N239" s="65"/>
    </row>
    <row r="240" spans="3:14" thickBot="1">
      <c r="C240" s="65"/>
      <c r="D240" s="154"/>
      <c r="E240" s="155"/>
      <c r="F240" s="155"/>
      <c r="G240" s="155"/>
      <c r="I240" s="156"/>
      <c r="J240" s="65"/>
      <c r="K240" s="21"/>
      <c r="L240" s="65"/>
      <c r="M240" s="65"/>
      <c r="N240" s="65"/>
    </row>
    <row r="241" spans="3:14" thickBot="1">
      <c r="C241" s="65"/>
      <c r="D241" s="154"/>
      <c r="E241" s="155"/>
      <c r="F241" s="155"/>
      <c r="G241" s="155"/>
      <c r="I241" s="156"/>
      <c r="J241" s="65"/>
      <c r="K241" s="21"/>
      <c r="L241" s="65"/>
      <c r="M241" s="65"/>
      <c r="N241" s="65"/>
    </row>
    <row r="242" spans="3:14" thickBot="1">
      <c r="C242" s="65"/>
      <c r="D242" s="154"/>
      <c r="E242" s="155"/>
      <c r="F242" s="155"/>
      <c r="G242" s="155"/>
      <c r="I242" s="156"/>
      <c r="J242" s="65"/>
      <c r="K242" s="21"/>
      <c r="L242" s="65"/>
      <c r="M242" s="65"/>
      <c r="N242" s="65"/>
    </row>
    <row r="243" spans="3:14" thickBot="1">
      <c r="C243" s="65"/>
      <c r="D243" s="154"/>
      <c r="E243" s="155"/>
      <c r="F243" s="155"/>
      <c r="G243" s="155"/>
      <c r="I243" s="156"/>
      <c r="J243" s="65"/>
      <c r="K243" s="21"/>
      <c r="L243" s="65"/>
      <c r="M243" s="65"/>
      <c r="N243" s="65"/>
    </row>
    <row r="244" spans="3:14" thickBot="1">
      <c r="C244" s="65"/>
      <c r="D244" s="154"/>
      <c r="E244" s="155"/>
      <c r="F244" s="155"/>
      <c r="G244" s="155"/>
      <c r="I244" s="156"/>
      <c r="J244" s="65"/>
      <c r="K244" s="21"/>
      <c r="L244" s="65"/>
      <c r="M244" s="65"/>
      <c r="N244" s="65"/>
    </row>
    <row r="245" spans="3:14" thickBot="1">
      <c r="C245" s="65"/>
      <c r="D245" s="154"/>
      <c r="E245" s="155"/>
      <c r="F245" s="155"/>
      <c r="G245" s="155"/>
      <c r="I245" s="156"/>
      <c r="J245" s="65"/>
      <c r="K245" s="21"/>
      <c r="L245" s="65"/>
      <c r="M245" s="65"/>
      <c r="N245" s="65"/>
    </row>
    <row r="246" spans="3:14" thickBot="1">
      <c r="C246" s="65"/>
      <c r="D246" s="154"/>
      <c r="E246" s="155"/>
      <c r="F246" s="155"/>
      <c r="G246" s="155"/>
      <c r="I246" s="156"/>
      <c r="J246" s="65"/>
      <c r="K246" s="21"/>
      <c r="L246" s="65"/>
      <c r="M246" s="65"/>
      <c r="N246" s="65"/>
    </row>
    <row r="247" spans="3:14" thickBot="1">
      <c r="C247" s="65"/>
      <c r="D247" s="154"/>
      <c r="E247" s="155"/>
      <c r="F247" s="155"/>
      <c r="G247" s="155"/>
      <c r="I247" s="156"/>
      <c r="J247" s="65"/>
      <c r="K247" s="21"/>
      <c r="L247" s="65"/>
      <c r="M247" s="65"/>
      <c r="N247" s="65"/>
    </row>
    <row r="248" spans="3:14" thickBot="1">
      <c r="C248" s="65"/>
      <c r="D248" s="154"/>
      <c r="E248" s="155"/>
      <c r="F248" s="155"/>
      <c r="G248" s="155"/>
      <c r="I248" s="156"/>
      <c r="J248" s="65"/>
      <c r="K248" s="21"/>
      <c r="L248" s="65"/>
      <c r="M248" s="65"/>
      <c r="N248" s="65"/>
    </row>
    <row r="249" spans="3:14" thickBot="1">
      <c r="C249" s="65"/>
      <c r="D249" s="154"/>
      <c r="E249" s="155"/>
      <c r="F249" s="155"/>
      <c r="G249" s="155"/>
      <c r="I249" s="156"/>
      <c r="J249" s="65"/>
      <c r="K249" s="21"/>
      <c r="L249" s="65"/>
      <c r="M249" s="65"/>
      <c r="N249" s="65"/>
    </row>
    <row r="250" spans="3:14" thickBot="1">
      <c r="C250" s="65"/>
      <c r="D250" s="154"/>
      <c r="E250" s="155"/>
      <c r="F250" s="155"/>
      <c r="G250" s="155"/>
      <c r="I250" s="156"/>
      <c r="J250" s="65"/>
      <c r="K250" s="21"/>
      <c r="L250" s="65"/>
      <c r="M250" s="65"/>
      <c r="N250" s="65"/>
    </row>
    <row r="251" spans="3:14" thickBot="1">
      <c r="C251" s="65"/>
      <c r="D251" s="154"/>
      <c r="E251" s="155"/>
      <c r="F251" s="155"/>
      <c r="G251" s="155"/>
      <c r="I251" s="156"/>
      <c r="J251" s="65"/>
      <c r="K251" s="21"/>
      <c r="L251" s="65"/>
      <c r="M251" s="65"/>
      <c r="N251" s="65"/>
    </row>
    <row r="252" spans="3:14" thickBot="1">
      <c r="C252" s="65"/>
      <c r="D252" s="154"/>
      <c r="E252" s="155"/>
      <c r="F252" s="155"/>
      <c r="G252" s="155"/>
      <c r="I252" s="156"/>
      <c r="J252" s="65"/>
      <c r="K252" s="21"/>
      <c r="L252" s="65"/>
      <c r="M252" s="65"/>
      <c r="N252" s="65"/>
    </row>
    <row r="253" spans="3:14" thickBot="1">
      <c r="C253" s="65"/>
      <c r="D253" s="154"/>
      <c r="E253" s="155"/>
      <c r="F253" s="155"/>
      <c r="G253" s="155"/>
      <c r="I253" s="156"/>
      <c r="J253" s="65"/>
      <c r="K253" s="21"/>
      <c r="L253" s="65"/>
      <c r="M253" s="65"/>
      <c r="N253" s="65"/>
    </row>
    <row r="254" spans="3:14" thickBot="1">
      <c r="C254" s="65"/>
      <c r="D254" s="154"/>
      <c r="E254" s="155"/>
      <c r="F254" s="155"/>
      <c r="G254" s="155"/>
      <c r="I254" s="156"/>
      <c r="J254" s="65"/>
      <c r="K254" s="21"/>
      <c r="L254" s="65"/>
      <c r="M254" s="65"/>
      <c r="N254" s="65"/>
    </row>
    <row r="255" spans="3:14" thickBot="1">
      <c r="C255" s="65"/>
      <c r="D255" s="154"/>
      <c r="E255" s="155"/>
      <c r="F255" s="155"/>
      <c r="G255" s="155"/>
      <c r="I255" s="156"/>
      <c r="J255" s="65"/>
      <c r="K255" s="21"/>
      <c r="L255" s="65"/>
      <c r="M255" s="65"/>
      <c r="N255" s="65"/>
    </row>
    <row r="256" spans="3:14" thickBot="1">
      <c r="C256" s="65"/>
      <c r="D256" s="154"/>
      <c r="E256" s="155"/>
      <c r="F256" s="155"/>
      <c r="G256" s="155"/>
      <c r="I256" s="156"/>
      <c r="J256" s="65"/>
      <c r="K256" s="21"/>
      <c r="L256" s="65"/>
      <c r="M256" s="65"/>
      <c r="N256" s="65"/>
    </row>
    <row r="257" spans="3:14" thickBot="1">
      <c r="C257" s="65"/>
      <c r="D257" s="154"/>
      <c r="E257" s="155"/>
      <c r="F257" s="155"/>
      <c r="G257" s="155"/>
      <c r="I257" s="156"/>
      <c r="J257" s="65"/>
      <c r="K257" s="21"/>
      <c r="L257" s="65"/>
      <c r="M257" s="65"/>
      <c r="N257" s="65"/>
    </row>
    <row r="258" spans="3:14" thickBot="1">
      <c r="C258" s="65"/>
      <c r="D258" s="154"/>
      <c r="E258" s="155"/>
      <c r="F258" s="155"/>
      <c r="G258" s="155"/>
      <c r="I258" s="156"/>
      <c r="J258" s="65"/>
      <c r="K258" s="21"/>
      <c r="L258" s="65"/>
      <c r="M258" s="65"/>
      <c r="N258" s="65"/>
    </row>
    <row r="259" spans="3:14" thickBot="1">
      <c r="C259" s="65"/>
      <c r="D259" s="154"/>
      <c r="E259" s="155"/>
      <c r="F259" s="155"/>
      <c r="G259" s="155"/>
      <c r="I259" s="156"/>
      <c r="J259" s="65"/>
      <c r="K259" s="21"/>
      <c r="L259" s="65"/>
      <c r="M259" s="65"/>
      <c r="N259" s="65"/>
    </row>
    <row r="260" spans="3:14" thickBot="1">
      <c r="C260" s="65"/>
      <c r="D260" s="154"/>
      <c r="E260" s="155"/>
      <c r="F260" s="155"/>
      <c r="G260" s="155"/>
      <c r="I260" s="156"/>
      <c r="J260" s="65"/>
      <c r="K260" s="21"/>
      <c r="L260" s="65"/>
      <c r="M260" s="65"/>
      <c r="N260" s="65"/>
    </row>
    <row r="261" spans="3:14" thickBot="1">
      <c r="C261" s="65"/>
      <c r="D261" s="154"/>
      <c r="E261" s="155"/>
      <c r="F261" s="155"/>
      <c r="G261" s="155"/>
      <c r="I261" s="156"/>
      <c r="J261" s="65"/>
      <c r="K261" s="21"/>
      <c r="L261" s="65"/>
      <c r="M261" s="65"/>
      <c r="N261" s="65"/>
    </row>
    <row r="262" spans="3:14" thickBot="1">
      <c r="C262" s="65"/>
      <c r="D262" s="154"/>
      <c r="E262" s="155"/>
      <c r="F262" s="155"/>
      <c r="G262" s="155"/>
      <c r="I262" s="156"/>
      <c r="J262" s="65"/>
      <c r="K262" s="21"/>
      <c r="L262" s="65"/>
      <c r="M262" s="65"/>
      <c r="N262" s="65"/>
    </row>
    <row r="263" spans="3:14" thickBot="1">
      <c r="C263" s="65"/>
      <c r="D263" s="154"/>
      <c r="E263" s="155"/>
      <c r="F263" s="155"/>
      <c r="G263" s="155"/>
      <c r="I263" s="156"/>
      <c r="J263" s="65"/>
      <c r="K263" s="21"/>
      <c r="L263" s="65"/>
      <c r="M263" s="65"/>
      <c r="N263" s="65"/>
    </row>
    <row r="264" spans="3:14" thickBot="1">
      <c r="C264" s="65"/>
      <c r="D264" s="154"/>
      <c r="E264" s="155"/>
      <c r="F264" s="155"/>
      <c r="G264" s="155"/>
      <c r="I264" s="156"/>
      <c r="J264" s="65"/>
      <c r="K264" s="21"/>
      <c r="L264" s="65"/>
      <c r="M264" s="65"/>
      <c r="N264" s="65"/>
    </row>
    <row r="265" spans="3:14" thickBot="1">
      <c r="C265" s="65"/>
      <c r="D265" s="154"/>
      <c r="E265" s="155"/>
      <c r="F265" s="155"/>
      <c r="G265" s="155"/>
      <c r="I265" s="156"/>
      <c r="J265" s="65"/>
      <c r="K265" s="21"/>
      <c r="L265" s="65"/>
      <c r="M265" s="65"/>
      <c r="N265" s="65"/>
    </row>
    <row r="266" spans="3:14" thickBot="1">
      <c r="C266" s="65"/>
      <c r="D266" s="154"/>
      <c r="E266" s="155"/>
      <c r="F266" s="155"/>
      <c r="G266" s="155"/>
      <c r="I266" s="156"/>
      <c r="J266" s="65"/>
      <c r="K266" s="21"/>
      <c r="L266" s="65"/>
      <c r="M266" s="65"/>
      <c r="N266" s="65"/>
    </row>
    <row r="267" spans="3:14" thickBot="1">
      <c r="C267" s="65"/>
      <c r="D267" s="154"/>
      <c r="E267" s="155"/>
      <c r="F267" s="155"/>
      <c r="G267" s="155"/>
      <c r="I267" s="156"/>
      <c r="J267" s="65"/>
      <c r="K267" s="21"/>
      <c r="L267" s="65"/>
      <c r="M267" s="65"/>
      <c r="N267" s="65"/>
    </row>
    <row r="268" spans="3:14" thickBot="1">
      <c r="C268" s="65"/>
      <c r="D268" s="154"/>
      <c r="E268" s="155"/>
      <c r="F268" s="155"/>
      <c r="G268" s="155"/>
      <c r="I268" s="156"/>
      <c r="J268" s="65"/>
      <c r="K268" s="21"/>
      <c r="L268" s="65"/>
      <c r="M268" s="65"/>
      <c r="N268" s="65"/>
    </row>
    <row r="269" spans="3:14" thickBot="1">
      <c r="C269" s="65"/>
      <c r="D269" s="154"/>
      <c r="E269" s="155"/>
      <c r="F269" s="155"/>
      <c r="G269" s="155"/>
      <c r="I269" s="156"/>
      <c r="J269" s="65"/>
      <c r="K269" s="21"/>
      <c r="L269" s="65"/>
      <c r="M269" s="65"/>
      <c r="N269" s="65"/>
    </row>
    <row r="270" spans="3:14" thickBot="1">
      <c r="C270" s="65"/>
      <c r="D270" s="154"/>
      <c r="E270" s="155"/>
      <c r="F270" s="155"/>
      <c r="G270" s="155"/>
      <c r="I270" s="156"/>
      <c r="J270" s="65"/>
      <c r="K270" s="21"/>
      <c r="L270" s="65"/>
      <c r="M270" s="65"/>
      <c r="N270" s="65"/>
    </row>
    <row r="271" spans="3:14" thickBot="1">
      <c r="C271" s="65"/>
      <c r="D271" s="154"/>
      <c r="E271" s="155"/>
      <c r="F271" s="155"/>
      <c r="G271" s="155"/>
      <c r="I271" s="156"/>
      <c r="J271" s="65"/>
      <c r="K271" s="21"/>
      <c r="L271" s="65"/>
      <c r="M271" s="65"/>
      <c r="N271" s="65"/>
    </row>
    <row r="272" spans="3:14" thickBot="1">
      <c r="C272" s="65"/>
      <c r="D272" s="154"/>
      <c r="E272" s="155"/>
      <c r="F272" s="155"/>
      <c r="G272" s="155"/>
      <c r="I272" s="156"/>
      <c r="J272" s="65"/>
      <c r="K272" s="21"/>
      <c r="L272" s="65"/>
      <c r="M272" s="65"/>
      <c r="N272" s="65"/>
    </row>
    <row r="273" spans="3:14" thickBot="1">
      <c r="C273" s="65"/>
      <c r="D273" s="154"/>
      <c r="E273" s="155"/>
      <c r="F273" s="155"/>
      <c r="G273" s="155"/>
      <c r="I273" s="156"/>
      <c r="J273" s="65"/>
      <c r="K273" s="21"/>
      <c r="L273" s="65"/>
      <c r="M273" s="65"/>
      <c r="N273" s="65"/>
    </row>
    <row r="274" spans="3:14" thickBot="1">
      <c r="C274" s="65"/>
      <c r="D274" s="154"/>
      <c r="E274" s="155"/>
      <c r="F274" s="155"/>
      <c r="G274" s="155"/>
      <c r="I274" s="156"/>
      <c r="J274" s="65"/>
      <c r="K274" s="21"/>
      <c r="L274" s="65"/>
      <c r="M274" s="65"/>
      <c r="N274" s="65"/>
    </row>
    <row r="275" spans="3:14" thickBot="1">
      <c r="C275" s="65"/>
      <c r="D275" s="154"/>
      <c r="E275" s="155"/>
      <c r="F275" s="155"/>
      <c r="G275" s="155"/>
      <c r="I275" s="156"/>
      <c r="J275" s="65"/>
      <c r="K275" s="21"/>
      <c r="L275" s="65"/>
      <c r="M275" s="65"/>
      <c r="N275" s="65"/>
    </row>
    <row r="276" spans="3:14" thickBot="1">
      <c r="C276" s="65"/>
      <c r="D276" s="154"/>
      <c r="E276" s="155"/>
      <c r="F276" s="155"/>
      <c r="G276" s="155"/>
      <c r="I276" s="156"/>
      <c r="J276" s="65"/>
      <c r="K276" s="21"/>
      <c r="L276" s="65"/>
      <c r="M276" s="65"/>
      <c r="N276" s="65"/>
    </row>
    <row r="277" spans="3:14" thickBot="1">
      <c r="C277" s="65"/>
      <c r="D277" s="154"/>
      <c r="E277" s="155"/>
      <c r="F277" s="155"/>
      <c r="G277" s="155"/>
      <c r="I277" s="156"/>
      <c r="J277" s="65"/>
      <c r="K277" s="21"/>
      <c r="L277" s="65"/>
      <c r="M277" s="65"/>
      <c r="N277" s="65"/>
    </row>
    <row r="278" spans="3:14" thickBot="1">
      <c r="C278" s="65"/>
      <c r="D278" s="154"/>
      <c r="E278" s="155"/>
      <c r="F278" s="155"/>
      <c r="G278" s="155"/>
      <c r="I278" s="156"/>
      <c r="J278" s="65"/>
      <c r="K278" s="21"/>
      <c r="L278" s="65"/>
      <c r="M278" s="65"/>
      <c r="N278" s="65"/>
    </row>
    <row r="279" spans="3:14" thickBot="1">
      <c r="C279" s="65"/>
      <c r="D279" s="154"/>
      <c r="E279" s="155"/>
      <c r="F279" s="155"/>
      <c r="G279" s="155"/>
      <c r="I279" s="156"/>
      <c r="J279" s="65"/>
      <c r="K279" s="21"/>
      <c r="L279" s="65"/>
      <c r="M279" s="65"/>
      <c r="N279" s="65"/>
    </row>
    <row r="280" spans="3:14" thickBot="1">
      <c r="C280" s="65"/>
      <c r="D280" s="154"/>
      <c r="E280" s="155"/>
      <c r="F280" s="155"/>
      <c r="G280" s="155"/>
      <c r="I280" s="156"/>
      <c r="J280" s="65"/>
      <c r="K280" s="21"/>
      <c r="L280" s="65"/>
      <c r="M280" s="65"/>
      <c r="N280" s="65"/>
    </row>
    <row r="281" spans="3:14" thickBot="1">
      <c r="C281" s="65"/>
      <c r="D281" s="154"/>
      <c r="E281" s="155"/>
      <c r="F281" s="155"/>
      <c r="G281" s="155"/>
      <c r="I281" s="156"/>
      <c r="J281" s="65"/>
      <c r="K281" s="21"/>
      <c r="L281" s="65"/>
      <c r="M281" s="65"/>
      <c r="N281" s="65"/>
    </row>
    <row r="282" spans="3:14" thickBot="1">
      <c r="C282" s="65"/>
      <c r="D282" s="154"/>
      <c r="E282" s="155"/>
      <c r="F282" s="155"/>
      <c r="G282" s="155"/>
      <c r="I282" s="156"/>
      <c r="J282" s="65"/>
      <c r="K282" s="21"/>
      <c r="L282" s="65"/>
      <c r="M282" s="65"/>
      <c r="N282" s="65"/>
    </row>
    <row r="283" spans="3:14" thickBot="1">
      <c r="C283" s="65"/>
      <c r="D283" s="154"/>
      <c r="E283" s="155"/>
      <c r="F283" s="155"/>
      <c r="G283" s="155"/>
      <c r="I283" s="156"/>
      <c r="J283" s="65"/>
      <c r="K283" s="21"/>
      <c r="L283" s="65"/>
      <c r="M283" s="65"/>
      <c r="N283" s="65"/>
    </row>
    <row r="284" spans="3:14" thickBot="1">
      <c r="C284" s="65"/>
      <c r="D284" s="154"/>
      <c r="E284" s="155"/>
      <c r="F284" s="155"/>
      <c r="G284" s="155"/>
      <c r="I284" s="156"/>
      <c r="J284" s="65"/>
      <c r="K284" s="21"/>
      <c r="L284" s="65"/>
      <c r="M284" s="65"/>
      <c r="N284" s="65"/>
    </row>
    <row r="285" spans="3:14" thickBot="1">
      <c r="C285" s="65"/>
      <c r="D285" s="154"/>
      <c r="E285" s="155"/>
      <c r="F285" s="155"/>
      <c r="G285" s="155"/>
      <c r="I285" s="156"/>
      <c r="J285" s="65"/>
      <c r="K285" s="21"/>
      <c r="L285" s="65"/>
      <c r="M285" s="65"/>
      <c r="N285" s="65"/>
    </row>
    <row r="286" spans="3:14" thickBot="1">
      <c r="C286" s="65"/>
      <c r="D286" s="154"/>
      <c r="E286" s="155"/>
      <c r="F286" s="155"/>
      <c r="G286" s="155"/>
      <c r="I286" s="156"/>
      <c r="J286" s="65"/>
      <c r="K286" s="21"/>
      <c r="L286" s="65"/>
      <c r="M286" s="65"/>
      <c r="N286" s="65"/>
    </row>
    <row r="287" spans="3:14" thickBot="1">
      <c r="C287" s="65"/>
      <c r="D287" s="154"/>
      <c r="E287" s="155"/>
      <c r="F287" s="155"/>
      <c r="G287" s="155"/>
      <c r="I287" s="156"/>
      <c r="J287" s="65"/>
      <c r="K287" s="21"/>
      <c r="L287" s="65"/>
      <c r="M287" s="65"/>
      <c r="N287" s="65"/>
    </row>
    <row r="288" spans="3:14" thickBot="1">
      <c r="C288" s="65"/>
      <c r="D288" s="154"/>
      <c r="E288" s="155"/>
      <c r="F288" s="155"/>
      <c r="G288" s="155"/>
      <c r="I288" s="156"/>
      <c r="J288" s="65"/>
      <c r="K288" s="21"/>
      <c r="L288" s="65"/>
      <c r="M288" s="65"/>
      <c r="N288" s="65"/>
    </row>
    <row r="289" spans="3:14" thickBot="1">
      <c r="C289" s="65"/>
      <c r="D289" s="154"/>
      <c r="E289" s="155"/>
      <c r="F289" s="155"/>
      <c r="G289" s="155"/>
      <c r="I289" s="156"/>
      <c r="J289" s="65"/>
      <c r="K289" s="21"/>
      <c r="L289" s="65"/>
      <c r="M289" s="65"/>
      <c r="N289" s="65"/>
    </row>
    <row r="290" spans="3:14" thickBot="1">
      <c r="C290" s="65"/>
      <c r="D290" s="154"/>
      <c r="E290" s="155"/>
      <c r="F290" s="155"/>
      <c r="G290" s="155"/>
      <c r="I290" s="156"/>
      <c r="J290" s="65"/>
      <c r="K290" s="21"/>
      <c r="L290" s="65"/>
      <c r="M290" s="65"/>
      <c r="N290" s="65"/>
    </row>
    <row r="291" spans="3:14" thickBot="1">
      <c r="C291" s="65"/>
      <c r="D291" s="154"/>
      <c r="E291" s="155"/>
      <c r="F291" s="155"/>
      <c r="G291" s="155"/>
      <c r="I291" s="156"/>
      <c r="J291" s="65"/>
      <c r="K291" s="21"/>
      <c r="L291" s="65"/>
      <c r="M291" s="65"/>
      <c r="N291" s="65"/>
    </row>
    <row r="292" spans="3:14" thickBot="1">
      <c r="C292" s="65"/>
      <c r="D292" s="154"/>
      <c r="E292" s="155"/>
      <c r="F292" s="155"/>
      <c r="G292" s="155"/>
      <c r="I292" s="156"/>
      <c r="J292" s="65"/>
      <c r="K292" s="21"/>
      <c r="L292" s="65"/>
      <c r="M292" s="65"/>
      <c r="N292" s="65"/>
    </row>
    <row r="293" spans="3:14" thickBot="1">
      <c r="C293" s="65"/>
      <c r="D293" s="154"/>
      <c r="E293" s="155"/>
      <c r="F293" s="155"/>
      <c r="G293" s="155"/>
      <c r="I293" s="156"/>
      <c r="J293" s="65"/>
      <c r="K293" s="21"/>
      <c r="L293" s="65"/>
      <c r="M293" s="65"/>
      <c r="N293" s="65"/>
    </row>
    <row r="294" spans="3:14" thickBot="1">
      <c r="C294" s="65"/>
      <c r="D294" s="154"/>
      <c r="E294" s="155"/>
      <c r="F294" s="155"/>
      <c r="G294" s="155"/>
      <c r="I294" s="156"/>
      <c r="J294" s="65"/>
      <c r="K294" s="21"/>
      <c r="L294" s="65"/>
      <c r="M294" s="65"/>
      <c r="N294" s="65"/>
    </row>
    <row r="295" spans="3:14" thickBot="1">
      <c r="C295" s="65"/>
      <c r="D295" s="154"/>
      <c r="E295" s="155"/>
      <c r="F295" s="155"/>
      <c r="G295" s="155"/>
      <c r="I295" s="156"/>
      <c r="J295" s="65"/>
      <c r="K295" s="21"/>
      <c r="L295" s="65"/>
      <c r="M295" s="65"/>
      <c r="N295" s="65"/>
    </row>
    <row r="296" spans="3:14" thickBot="1">
      <c r="C296" s="65"/>
      <c r="D296" s="154"/>
      <c r="E296" s="155"/>
      <c r="F296" s="155"/>
      <c r="G296" s="155"/>
      <c r="I296" s="156"/>
      <c r="J296" s="65"/>
      <c r="K296" s="21"/>
      <c r="L296" s="65"/>
      <c r="M296" s="65"/>
      <c r="N296" s="65"/>
    </row>
    <row r="297" spans="3:14" thickBot="1">
      <c r="C297" s="65"/>
      <c r="D297" s="154"/>
      <c r="E297" s="155"/>
      <c r="F297" s="155"/>
      <c r="G297" s="155"/>
      <c r="I297" s="156"/>
      <c r="J297" s="65"/>
      <c r="K297" s="21"/>
      <c r="L297" s="65"/>
      <c r="M297" s="65"/>
      <c r="N297" s="65"/>
    </row>
    <row r="298" spans="3:14" thickBot="1">
      <c r="C298" s="65"/>
      <c r="D298" s="154"/>
      <c r="E298" s="155"/>
      <c r="F298" s="155"/>
      <c r="G298" s="155"/>
      <c r="I298" s="156"/>
      <c r="J298" s="65"/>
      <c r="K298" s="21"/>
      <c r="L298" s="65"/>
      <c r="M298" s="65"/>
      <c r="N298" s="65"/>
    </row>
    <row r="299" spans="3:14" thickBot="1">
      <c r="C299" s="65"/>
      <c r="D299" s="154"/>
      <c r="E299" s="155"/>
      <c r="F299" s="155"/>
      <c r="G299" s="155"/>
      <c r="I299" s="156"/>
      <c r="J299" s="65"/>
      <c r="K299" s="21"/>
      <c r="L299" s="65"/>
      <c r="M299" s="65"/>
      <c r="N299" s="65"/>
    </row>
    <row r="300" spans="3:14" thickBot="1">
      <c r="C300" s="65"/>
      <c r="D300" s="154"/>
      <c r="E300" s="155"/>
      <c r="F300" s="155"/>
      <c r="G300" s="155"/>
      <c r="I300" s="156"/>
      <c r="J300" s="65"/>
      <c r="K300" s="21"/>
      <c r="L300" s="65"/>
      <c r="M300" s="65"/>
      <c r="N300" s="65"/>
    </row>
    <row r="301" spans="3:14" thickBot="1">
      <c r="C301" s="65"/>
      <c r="D301" s="154"/>
      <c r="E301" s="155"/>
      <c r="F301" s="155"/>
      <c r="G301" s="155"/>
      <c r="I301" s="156"/>
      <c r="J301" s="65"/>
      <c r="K301" s="21"/>
      <c r="L301" s="65"/>
      <c r="M301" s="65"/>
      <c r="N301" s="65"/>
    </row>
    <row r="302" spans="3:14" thickBot="1">
      <c r="C302" s="65"/>
      <c r="D302" s="154"/>
      <c r="E302" s="155"/>
      <c r="F302" s="155"/>
      <c r="G302" s="155"/>
      <c r="I302" s="156"/>
      <c r="J302" s="65"/>
      <c r="K302" s="21"/>
      <c r="L302" s="65"/>
      <c r="M302" s="65"/>
      <c r="N302" s="65"/>
    </row>
    <row r="303" spans="3:14" thickBot="1">
      <c r="C303" s="65"/>
      <c r="D303" s="154"/>
      <c r="E303" s="155"/>
      <c r="F303" s="155"/>
      <c r="G303" s="155"/>
      <c r="I303" s="156"/>
      <c r="J303" s="65"/>
      <c r="K303" s="21"/>
      <c r="L303" s="65"/>
      <c r="M303" s="65"/>
      <c r="N303" s="65"/>
    </row>
    <row r="304" spans="3:14" thickBot="1">
      <c r="C304" s="65"/>
      <c r="D304" s="154"/>
      <c r="E304" s="155"/>
      <c r="F304" s="155"/>
      <c r="G304" s="155"/>
      <c r="I304" s="156"/>
      <c r="J304" s="65"/>
      <c r="K304" s="21"/>
      <c r="L304" s="65"/>
      <c r="M304" s="65"/>
      <c r="N304" s="65"/>
    </row>
    <row r="305" spans="3:14" thickBot="1">
      <c r="C305" s="65"/>
      <c r="D305" s="154"/>
      <c r="E305" s="155"/>
      <c r="F305" s="155"/>
      <c r="G305" s="155"/>
      <c r="I305" s="156"/>
      <c r="J305" s="65"/>
      <c r="K305" s="21"/>
      <c r="L305" s="65"/>
      <c r="M305" s="65"/>
      <c r="N305" s="65"/>
    </row>
    <row r="306" spans="3:14" thickBot="1">
      <c r="C306" s="65"/>
      <c r="D306" s="154"/>
      <c r="E306" s="155"/>
      <c r="F306" s="155"/>
      <c r="G306" s="155"/>
      <c r="I306" s="156"/>
      <c r="J306" s="65"/>
      <c r="K306" s="21"/>
      <c r="L306" s="65"/>
      <c r="M306" s="65"/>
      <c r="N306" s="65"/>
    </row>
    <row r="307" spans="3:14" thickBot="1">
      <c r="C307" s="65"/>
      <c r="D307" s="154"/>
      <c r="E307" s="155"/>
      <c r="F307" s="155"/>
      <c r="G307" s="155"/>
      <c r="I307" s="156"/>
      <c r="J307" s="65"/>
      <c r="K307" s="21"/>
      <c r="L307" s="65"/>
      <c r="M307" s="65"/>
      <c r="N307" s="65"/>
    </row>
    <row r="308" spans="3:14" thickBot="1">
      <c r="C308" s="65"/>
      <c r="D308" s="154"/>
      <c r="E308" s="155"/>
      <c r="F308" s="155"/>
      <c r="G308" s="155"/>
      <c r="I308" s="156"/>
      <c r="J308" s="65"/>
      <c r="K308" s="21"/>
      <c r="L308" s="65"/>
      <c r="M308" s="65"/>
      <c r="N308" s="65"/>
    </row>
    <row r="309" spans="3:14" thickBot="1">
      <c r="C309" s="65"/>
      <c r="D309" s="154"/>
      <c r="E309" s="155"/>
      <c r="F309" s="155"/>
      <c r="G309" s="155"/>
      <c r="I309" s="156"/>
      <c r="J309" s="65"/>
      <c r="K309" s="21"/>
      <c r="L309" s="65"/>
      <c r="M309" s="65"/>
      <c r="N309" s="65"/>
    </row>
    <row r="310" spans="3:14" thickBot="1">
      <c r="C310" s="65"/>
      <c r="D310" s="154"/>
      <c r="E310" s="155"/>
      <c r="F310" s="155"/>
      <c r="G310" s="155"/>
      <c r="I310" s="156"/>
      <c r="J310" s="65"/>
      <c r="K310" s="21"/>
      <c r="L310" s="65"/>
      <c r="M310" s="65"/>
      <c r="N310" s="65"/>
    </row>
    <row r="311" spans="3:14" thickBot="1">
      <c r="C311" s="65"/>
      <c r="D311" s="154"/>
      <c r="E311" s="155"/>
      <c r="F311" s="155"/>
      <c r="G311" s="155"/>
      <c r="I311" s="156"/>
      <c r="J311" s="65"/>
      <c r="K311" s="21"/>
      <c r="L311" s="65"/>
      <c r="M311" s="65"/>
      <c r="N311" s="65"/>
    </row>
    <row r="312" spans="3:14" thickBot="1">
      <c r="C312" s="65"/>
      <c r="D312" s="154"/>
      <c r="E312" s="155"/>
      <c r="F312" s="155"/>
      <c r="G312" s="155"/>
      <c r="I312" s="156"/>
      <c r="J312" s="65"/>
      <c r="K312" s="21"/>
      <c r="L312" s="65"/>
      <c r="M312" s="65"/>
      <c r="N312" s="65"/>
    </row>
    <row r="313" spans="3:14" thickBot="1">
      <c r="C313" s="65"/>
      <c r="D313" s="154"/>
      <c r="E313" s="155"/>
      <c r="F313" s="155"/>
      <c r="G313" s="155"/>
      <c r="I313" s="156"/>
      <c r="J313" s="65"/>
      <c r="K313" s="21"/>
      <c r="L313" s="65"/>
      <c r="M313" s="65"/>
      <c r="N313" s="65"/>
    </row>
    <row r="314" spans="3:14" thickBot="1">
      <c r="C314" s="65"/>
      <c r="D314" s="154"/>
      <c r="E314" s="155"/>
      <c r="F314" s="155"/>
      <c r="G314" s="155"/>
      <c r="I314" s="156"/>
      <c r="J314" s="65"/>
      <c r="K314" s="21"/>
      <c r="L314" s="65"/>
      <c r="M314" s="65"/>
      <c r="N314" s="65"/>
    </row>
    <row r="315" spans="3:14" thickBot="1">
      <c r="C315" s="65"/>
      <c r="D315" s="154"/>
      <c r="E315" s="155"/>
      <c r="F315" s="155"/>
      <c r="G315" s="155"/>
      <c r="I315" s="156"/>
      <c r="J315" s="65"/>
      <c r="K315" s="21"/>
      <c r="L315" s="65"/>
      <c r="M315" s="65"/>
      <c r="N315" s="65"/>
    </row>
    <row r="316" spans="3:14" thickBot="1">
      <c r="C316" s="65"/>
      <c r="D316" s="154"/>
      <c r="E316" s="155"/>
      <c r="F316" s="155"/>
      <c r="G316" s="155"/>
      <c r="I316" s="156"/>
      <c r="J316" s="65"/>
      <c r="K316" s="21"/>
      <c r="L316" s="65"/>
      <c r="M316" s="65"/>
      <c r="N316" s="65"/>
    </row>
    <row r="317" spans="3:14" thickBot="1">
      <c r="C317" s="65"/>
      <c r="D317" s="154"/>
      <c r="E317" s="155"/>
      <c r="F317" s="155"/>
      <c r="G317" s="155"/>
      <c r="I317" s="156"/>
      <c r="J317" s="65"/>
      <c r="K317" s="21"/>
      <c r="L317" s="65"/>
      <c r="M317" s="65"/>
      <c r="N317" s="65"/>
    </row>
    <row r="318" spans="3:14" thickBot="1">
      <c r="C318" s="65"/>
      <c r="D318" s="154"/>
      <c r="E318" s="155"/>
      <c r="F318" s="155"/>
      <c r="G318" s="155"/>
      <c r="I318" s="156"/>
      <c r="J318" s="65"/>
      <c r="K318" s="21"/>
      <c r="L318" s="65"/>
      <c r="M318" s="65"/>
      <c r="N318" s="65"/>
    </row>
    <row r="319" spans="3:14" thickBot="1">
      <c r="C319" s="65"/>
      <c r="D319" s="154"/>
      <c r="E319" s="155"/>
      <c r="F319" s="155"/>
      <c r="G319" s="155"/>
      <c r="I319" s="156"/>
      <c r="J319" s="65"/>
      <c r="K319" s="21"/>
      <c r="L319" s="65"/>
      <c r="M319" s="65"/>
      <c r="N319" s="65"/>
    </row>
    <row r="320" spans="3:14" thickBot="1">
      <c r="C320" s="65"/>
      <c r="D320" s="154"/>
      <c r="E320" s="155"/>
      <c r="F320" s="155"/>
      <c r="G320" s="155"/>
      <c r="I320" s="156"/>
      <c r="J320" s="65"/>
      <c r="K320" s="21"/>
      <c r="L320" s="65"/>
      <c r="M320" s="65"/>
      <c r="N320" s="65"/>
    </row>
    <row r="321" spans="3:14" thickBot="1">
      <c r="C321" s="65"/>
      <c r="D321" s="154"/>
      <c r="E321" s="155"/>
      <c r="F321" s="155"/>
      <c r="G321" s="155"/>
      <c r="I321" s="156"/>
      <c r="J321" s="65"/>
      <c r="K321" s="21"/>
      <c r="L321" s="65"/>
      <c r="M321" s="65"/>
      <c r="N321" s="65"/>
    </row>
    <row r="322" spans="3:14" thickBot="1">
      <c r="C322" s="65"/>
      <c r="D322" s="154"/>
      <c r="E322" s="155"/>
      <c r="F322" s="155"/>
      <c r="G322" s="155"/>
      <c r="I322" s="156"/>
      <c r="J322" s="65"/>
      <c r="K322" s="21"/>
      <c r="L322" s="65"/>
      <c r="M322" s="65"/>
      <c r="N322" s="65"/>
    </row>
    <row r="323" spans="3:14" thickBot="1">
      <c r="C323" s="65"/>
      <c r="D323" s="154"/>
      <c r="E323" s="155"/>
      <c r="F323" s="155"/>
      <c r="G323" s="155"/>
      <c r="I323" s="156"/>
      <c r="J323" s="65"/>
      <c r="K323" s="21"/>
      <c r="L323" s="65"/>
      <c r="M323" s="65"/>
      <c r="N323" s="65"/>
    </row>
    <row r="324" spans="3:14" thickBot="1">
      <c r="C324" s="65"/>
      <c r="D324" s="154"/>
      <c r="E324" s="155"/>
      <c r="F324" s="155"/>
      <c r="G324" s="155"/>
      <c r="I324" s="156"/>
      <c r="J324" s="65"/>
      <c r="K324" s="21"/>
      <c r="L324" s="65"/>
      <c r="M324" s="65"/>
      <c r="N324" s="65"/>
    </row>
    <row r="325" spans="3:14" thickBot="1">
      <c r="C325" s="65"/>
      <c r="D325" s="154"/>
      <c r="E325" s="155"/>
      <c r="F325" s="155"/>
      <c r="G325" s="155"/>
      <c r="I325" s="156"/>
      <c r="J325" s="65"/>
      <c r="K325" s="21"/>
      <c r="L325" s="65"/>
      <c r="M325" s="65"/>
      <c r="N325" s="65"/>
    </row>
    <row r="326" spans="3:14" thickBot="1">
      <c r="C326" s="65"/>
      <c r="D326" s="154"/>
      <c r="E326" s="155"/>
      <c r="F326" s="155"/>
      <c r="G326" s="155"/>
      <c r="I326" s="156"/>
      <c r="J326" s="65"/>
      <c r="K326" s="21"/>
      <c r="L326" s="65"/>
      <c r="M326" s="65"/>
      <c r="N326" s="65"/>
    </row>
    <row r="327" spans="3:14" thickBot="1">
      <c r="C327" s="65"/>
      <c r="D327" s="154"/>
      <c r="E327" s="155"/>
      <c r="F327" s="155"/>
      <c r="G327" s="155"/>
      <c r="I327" s="156"/>
      <c r="J327" s="65"/>
      <c r="K327" s="21"/>
      <c r="L327" s="65"/>
      <c r="M327" s="65"/>
      <c r="N327" s="65"/>
    </row>
    <row r="328" spans="3:14" thickBot="1">
      <c r="C328" s="65"/>
      <c r="D328" s="154"/>
      <c r="E328" s="155"/>
      <c r="F328" s="155"/>
      <c r="G328" s="155"/>
      <c r="I328" s="156"/>
      <c r="J328" s="65"/>
      <c r="K328" s="21"/>
      <c r="L328" s="65"/>
      <c r="M328" s="65"/>
      <c r="N328" s="65"/>
    </row>
    <row r="329" spans="3:14" thickBot="1">
      <c r="C329" s="65"/>
      <c r="D329" s="154"/>
      <c r="E329" s="155"/>
      <c r="F329" s="155"/>
      <c r="G329" s="155"/>
      <c r="I329" s="156"/>
      <c r="J329" s="65"/>
      <c r="K329" s="21"/>
      <c r="L329" s="65"/>
      <c r="M329" s="65"/>
      <c r="N329" s="65"/>
    </row>
    <row r="330" spans="3:14" thickBot="1">
      <c r="C330" s="65"/>
      <c r="D330" s="154"/>
      <c r="E330" s="155"/>
      <c r="F330" s="155"/>
      <c r="G330" s="155"/>
      <c r="I330" s="156"/>
      <c r="J330" s="65"/>
      <c r="K330" s="21"/>
      <c r="L330" s="65"/>
      <c r="M330" s="65"/>
      <c r="N330" s="65"/>
    </row>
    <row r="331" spans="3:14" thickBot="1">
      <c r="C331" s="65"/>
      <c r="D331" s="154"/>
      <c r="E331" s="155"/>
      <c r="F331" s="155"/>
      <c r="G331" s="155"/>
      <c r="I331" s="156"/>
      <c r="J331" s="65"/>
      <c r="K331" s="21"/>
      <c r="L331" s="65"/>
      <c r="M331" s="65"/>
      <c r="N331" s="65"/>
    </row>
    <row r="332" spans="3:14" thickBot="1">
      <c r="C332" s="65"/>
      <c r="D332" s="154"/>
      <c r="E332" s="155"/>
      <c r="F332" s="155"/>
      <c r="G332" s="155"/>
      <c r="I332" s="156"/>
      <c r="J332" s="65"/>
      <c r="K332" s="21"/>
      <c r="L332" s="65"/>
      <c r="M332" s="65"/>
      <c r="N332" s="65"/>
    </row>
    <row r="333" spans="3:14" thickBot="1">
      <c r="C333" s="65"/>
      <c r="D333" s="154"/>
      <c r="E333" s="155"/>
      <c r="F333" s="155"/>
      <c r="G333" s="155"/>
      <c r="I333" s="156"/>
      <c r="J333" s="65"/>
      <c r="K333" s="21"/>
      <c r="L333" s="65"/>
      <c r="M333" s="65"/>
      <c r="N333" s="65"/>
    </row>
    <row r="334" spans="3:14" thickBot="1">
      <c r="C334" s="65"/>
      <c r="D334" s="154"/>
      <c r="E334" s="155"/>
      <c r="F334" s="155"/>
      <c r="G334" s="155"/>
      <c r="I334" s="156"/>
      <c r="J334" s="65"/>
      <c r="K334" s="21"/>
      <c r="L334" s="65"/>
      <c r="M334" s="65"/>
      <c r="N334" s="65"/>
    </row>
    <row r="335" spans="3:14" thickBot="1">
      <c r="C335" s="65"/>
      <c r="D335" s="154"/>
      <c r="E335" s="155"/>
      <c r="F335" s="155"/>
      <c r="G335" s="155"/>
      <c r="I335" s="156"/>
      <c r="J335" s="65"/>
      <c r="K335" s="21"/>
      <c r="L335" s="65"/>
      <c r="M335" s="65"/>
      <c r="N335" s="65"/>
    </row>
    <row r="336" spans="3:14" thickBot="1">
      <c r="C336" s="65"/>
      <c r="D336" s="154"/>
      <c r="E336" s="155"/>
      <c r="F336" s="155"/>
      <c r="G336" s="155"/>
      <c r="I336" s="156"/>
      <c r="J336" s="65"/>
      <c r="K336" s="21"/>
      <c r="L336" s="65"/>
      <c r="M336" s="65"/>
      <c r="N336" s="65"/>
    </row>
    <row r="337" spans="3:14" thickBot="1">
      <c r="C337" s="65"/>
      <c r="D337" s="154"/>
      <c r="E337" s="155"/>
      <c r="F337" s="155"/>
      <c r="G337" s="155"/>
      <c r="I337" s="156"/>
      <c r="J337" s="65"/>
      <c r="K337" s="21"/>
      <c r="L337" s="65"/>
      <c r="M337" s="65"/>
      <c r="N337" s="65"/>
    </row>
    <row r="338" spans="3:14" thickBot="1">
      <c r="C338" s="65"/>
      <c r="D338" s="154"/>
      <c r="E338" s="155"/>
      <c r="F338" s="155"/>
      <c r="G338" s="155"/>
      <c r="I338" s="156"/>
      <c r="J338" s="65"/>
      <c r="K338" s="21"/>
      <c r="L338" s="65"/>
      <c r="M338" s="65"/>
      <c r="N338" s="65"/>
    </row>
    <row r="339" spans="3:14" thickBot="1">
      <c r="C339" s="65"/>
      <c r="D339" s="154"/>
      <c r="E339" s="155"/>
      <c r="F339" s="155"/>
      <c r="G339" s="155"/>
      <c r="I339" s="156"/>
      <c r="J339" s="65"/>
      <c r="K339" s="21"/>
      <c r="L339" s="65"/>
      <c r="M339" s="65"/>
      <c r="N339" s="65"/>
    </row>
    <row r="340" spans="3:14" thickBot="1">
      <c r="C340" s="65"/>
      <c r="D340" s="154"/>
      <c r="E340" s="155"/>
      <c r="F340" s="155"/>
      <c r="G340" s="155"/>
      <c r="I340" s="156"/>
      <c r="J340" s="65"/>
      <c r="K340" s="21"/>
      <c r="L340" s="65"/>
      <c r="M340" s="65"/>
      <c r="N340" s="65"/>
    </row>
    <row r="341" spans="3:14" thickBot="1">
      <c r="C341" s="65"/>
      <c r="D341" s="154"/>
      <c r="E341" s="155"/>
      <c r="F341" s="155"/>
      <c r="G341" s="155"/>
      <c r="I341" s="156"/>
      <c r="J341" s="65"/>
      <c r="K341" s="21"/>
      <c r="L341" s="65"/>
      <c r="M341" s="65"/>
      <c r="N341" s="65"/>
    </row>
    <row r="342" spans="3:14" thickBot="1">
      <c r="C342" s="65"/>
      <c r="D342" s="154"/>
      <c r="E342" s="155"/>
      <c r="F342" s="155"/>
      <c r="G342" s="155"/>
      <c r="I342" s="156"/>
      <c r="J342" s="65"/>
      <c r="K342" s="21"/>
      <c r="L342" s="65"/>
      <c r="M342" s="65"/>
      <c r="N342" s="65"/>
    </row>
    <row r="343" spans="3:14" thickBot="1">
      <c r="C343" s="65"/>
      <c r="D343" s="154"/>
      <c r="E343" s="155"/>
      <c r="F343" s="155"/>
      <c r="G343" s="155"/>
      <c r="I343" s="156"/>
      <c r="J343" s="65"/>
      <c r="K343" s="21"/>
      <c r="L343" s="65"/>
      <c r="M343" s="65"/>
      <c r="N343" s="65"/>
    </row>
    <row r="344" spans="3:14" thickBot="1">
      <c r="C344" s="65"/>
      <c r="D344" s="154"/>
      <c r="E344" s="155"/>
      <c r="F344" s="155"/>
      <c r="G344" s="155"/>
      <c r="I344" s="156"/>
      <c r="J344" s="65"/>
      <c r="K344" s="21"/>
      <c r="L344" s="65"/>
      <c r="M344" s="65"/>
      <c r="N344" s="65"/>
    </row>
    <row r="345" spans="3:14" thickBot="1">
      <c r="C345" s="65"/>
      <c r="D345" s="154"/>
      <c r="E345" s="155"/>
      <c r="F345" s="155"/>
      <c r="G345" s="155"/>
      <c r="I345" s="156"/>
      <c r="J345" s="65"/>
      <c r="K345" s="21"/>
      <c r="L345" s="65"/>
      <c r="M345" s="65"/>
      <c r="N345" s="65"/>
    </row>
    <row r="346" spans="3:14" thickBot="1">
      <c r="C346" s="65"/>
      <c r="D346" s="154"/>
      <c r="E346" s="155"/>
      <c r="F346" s="155"/>
      <c r="G346" s="155"/>
      <c r="I346" s="156"/>
      <c r="J346" s="65"/>
      <c r="K346" s="21"/>
      <c r="L346" s="65"/>
      <c r="M346" s="65"/>
      <c r="N346" s="65"/>
    </row>
    <row r="347" spans="3:14" thickBot="1">
      <c r="C347" s="65"/>
      <c r="D347" s="154"/>
      <c r="E347" s="155"/>
      <c r="F347" s="155"/>
      <c r="G347" s="155"/>
      <c r="I347" s="156"/>
      <c r="J347" s="65"/>
      <c r="K347" s="21"/>
      <c r="L347" s="65"/>
      <c r="M347" s="65"/>
      <c r="N347" s="65"/>
    </row>
    <row r="348" spans="3:14" thickBot="1">
      <c r="C348" s="65"/>
      <c r="D348" s="154"/>
      <c r="E348" s="155"/>
      <c r="F348" s="155"/>
      <c r="G348" s="155"/>
      <c r="I348" s="156"/>
      <c r="J348" s="65"/>
      <c r="K348" s="21"/>
      <c r="L348" s="65"/>
      <c r="M348" s="65"/>
      <c r="N348" s="65"/>
    </row>
    <row r="349" spans="3:14" thickBot="1">
      <c r="C349" s="65"/>
      <c r="D349" s="154"/>
      <c r="E349" s="155"/>
      <c r="F349" s="155"/>
      <c r="G349" s="155"/>
      <c r="I349" s="156"/>
      <c r="J349" s="65"/>
      <c r="K349" s="21"/>
      <c r="L349" s="65"/>
      <c r="M349" s="65"/>
      <c r="N349" s="65"/>
    </row>
    <row r="350" spans="3:14" thickBot="1">
      <c r="C350" s="65"/>
      <c r="D350" s="154"/>
      <c r="E350" s="155"/>
      <c r="F350" s="155"/>
      <c r="G350" s="155"/>
      <c r="I350" s="156"/>
      <c r="J350" s="65"/>
      <c r="K350" s="21"/>
      <c r="L350" s="65"/>
      <c r="M350" s="65"/>
      <c r="N350" s="65"/>
    </row>
    <row r="351" spans="3:14" thickBot="1">
      <c r="C351" s="65"/>
      <c r="D351" s="154"/>
      <c r="E351" s="155"/>
      <c r="F351" s="155"/>
      <c r="G351" s="155"/>
      <c r="I351" s="156"/>
      <c r="J351" s="65"/>
      <c r="K351" s="21"/>
      <c r="L351" s="65"/>
      <c r="M351" s="65"/>
      <c r="N351" s="65"/>
    </row>
    <row r="352" spans="3:14" thickBot="1">
      <c r="C352" s="65"/>
      <c r="D352" s="154"/>
      <c r="E352" s="155"/>
      <c r="F352" s="155"/>
      <c r="G352" s="155"/>
      <c r="I352" s="156"/>
      <c r="J352" s="65"/>
      <c r="K352" s="21"/>
      <c r="L352" s="65"/>
      <c r="M352" s="65"/>
      <c r="N352" s="65"/>
    </row>
    <row r="353" spans="3:14" thickBot="1">
      <c r="C353" s="65"/>
      <c r="D353" s="154"/>
      <c r="E353" s="155"/>
      <c r="F353" s="155"/>
      <c r="G353" s="155"/>
      <c r="I353" s="156"/>
      <c r="J353" s="65"/>
      <c r="K353" s="21"/>
      <c r="L353" s="65"/>
      <c r="M353" s="65"/>
      <c r="N353" s="65"/>
    </row>
    <row r="354" spans="3:14" thickBot="1">
      <c r="C354" s="65"/>
      <c r="D354" s="154"/>
      <c r="E354" s="155"/>
      <c r="F354" s="155"/>
      <c r="G354" s="155"/>
      <c r="I354" s="156"/>
      <c r="J354" s="65"/>
      <c r="K354" s="21"/>
      <c r="L354" s="65"/>
      <c r="M354" s="65"/>
      <c r="N354" s="65"/>
    </row>
    <row r="355" spans="3:14" thickBot="1">
      <c r="C355" s="65"/>
      <c r="D355" s="154"/>
      <c r="E355" s="155"/>
      <c r="F355" s="155"/>
      <c r="G355" s="155"/>
      <c r="I355" s="156"/>
      <c r="J355" s="65"/>
      <c r="K355" s="21"/>
      <c r="L355" s="65"/>
      <c r="M355" s="65"/>
      <c r="N355" s="65"/>
    </row>
    <row r="356" spans="3:14" thickBot="1">
      <c r="C356" s="65"/>
      <c r="D356" s="154"/>
      <c r="E356" s="155"/>
      <c r="F356" s="155"/>
      <c r="G356" s="155"/>
      <c r="I356" s="156"/>
      <c r="J356" s="65"/>
      <c r="K356" s="21"/>
      <c r="L356" s="65"/>
      <c r="M356" s="65"/>
      <c r="N356" s="65"/>
    </row>
    <row r="357" spans="3:14" thickBot="1">
      <c r="C357" s="65"/>
      <c r="D357" s="154"/>
      <c r="E357" s="155"/>
      <c r="F357" s="155"/>
      <c r="G357" s="155"/>
      <c r="I357" s="156"/>
      <c r="J357" s="65"/>
      <c r="K357" s="21"/>
      <c r="L357" s="65"/>
      <c r="M357" s="65"/>
      <c r="N357" s="65"/>
    </row>
    <row r="358" spans="3:14" thickBot="1">
      <c r="C358" s="65"/>
      <c r="D358" s="154"/>
      <c r="E358" s="155"/>
      <c r="F358" s="155"/>
      <c r="G358" s="155"/>
      <c r="I358" s="156"/>
      <c r="J358" s="65"/>
      <c r="K358" s="21"/>
      <c r="L358" s="65"/>
      <c r="M358" s="65"/>
      <c r="N358" s="65"/>
    </row>
    <row r="359" spans="3:14" thickBot="1">
      <c r="C359" s="65"/>
      <c r="D359" s="154"/>
      <c r="E359" s="155"/>
      <c r="F359" s="155"/>
      <c r="G359" s="155"/>
      <c r="I359" s="156"/>
      <c r="J359" s="65"/>
      <c r="K359" s="21"/>
      <c r="L359" s="65"/>
      <c r="M359" s="65"/>
      <c r="N359" s="65"/>
    </row>
    <row r="360" spans="3:14" thickBot="1">
      <c r="C360" s="65"/>
      <c r="D360" s="154"/>
      <c r="E360" s="155"/>
      <c r="F360" s="155"/>
      <c r="G360" s="155"/>
      <c r="I360" s="156"/>
      <c r="J360" s="65"/>
      <c r="K360" s="21"/>
      <c r="L360" s="65"/>
      <c r="M360" s="65"/>
      <c r="N360" s="65"/>
    </row>
    <row r="361" spans="3:14" thickBot="1">
      <c r="C361" s="65"/>
      <c r="D361" s="154"/>
      <c r="E361" s="155"/>
      <c r="F361" s="155"/>
      <c r="G361" s="155"/>
      <c r="I361" s="156"/>
      <c r="J361" s="65"/>
      <c r="K361" s="21"/>
      <c r="L361" s="65"/>
      <c r="M361" s="65"/>
      <c r="N361" s="65"/>
    </row>
    <row r="362" spans="3:14" thickBot="1">
      <c r="C362" s="65"/>
      <c r="D362" s="154"/>
      <c r="E362" s="155"/>
      <c r="F362" s="155"/>
      <c r="G362" s="155"/>
      <c r="I362" s="156"/>
      <c r="J362" s="65"/>
      <c r="K362" s="21"/>
      <c r="L362" s="65"/>
      <c r="M362" s="65"/>
      <c r="N362" s="65"/>
    </row>
    <row r="363" spans="3:14" thickBot="1">
      <c r="C363" s="65"/>
      <c r="D363" s="154"/>
      <c r="E363" s="155"/>
      <c r="F363" s="155"/>
      <c r="G363" s="155"/>
      <c r="I363" s="156"/>
      <c r="J363" s="65"/>
      <c r="K363" s="21"/>
      <c r="L363" s="65"/>
      <c r="M363" s="65"/>
      <c r="N363" s="65"/>
    </row>
    <row r="364" spans="3:14" thickBot="1">
      <c r="C364" s="65"/>
      <c r="D364" s="154"/>
      <c r="E364" s="155"/>
      <c r="F364" s="155"/>
      <c r="G364" s="155"/>
      <c r="I364" s="156"/>
      <c r="J364" s="65"/>
      <c r="K364" s="21"/>
      <c r="L364" s="65"/>
      <c r="M364" s="65"/>
      <c r="N364" s="65"/>
    </row>
    <row r="365" spans="3:14" thickBot="1">
      <c r="C365" s="65"/>
      <c r="D365" s="154"/>
      <c r="E365" s="155"/>
      <c r="F365" s="155"/>
      <c r="G365" s="155"/>
      <c r="I365" s="156"/>
      <c r="J365" s="65"/>
      <c r="K365" s="21"/>
      <c r="L365" s="65"/>
      <c r="M365" s="65"/>
      <c r="N365" s="65"/>
    </row>
    <row r="366" spans="3:14" thickBot="1">
      <c r="C366" s="65"/>
      <c r="D366" s="154"/>
      <c r="E366" s="155"/>
      <c r="F366" s="155"/>
      <c r="G366" s="155"/>
      <c r="I366" s="156"/>
      <c r="J366" s="65"/>
      <c r="K366" s="21"/>
      <c r="L366" s="65"/>
      <c r="M366" s="65"/>
      <c r="N366" s="65"/>
    </row>
    <row r="367" spans="3:14" thickBot="1">
      <c r="C367" s="65"/>
      <c r="D367" s="154"/>
      <c r="E367" s="155"/>
      <c r="F367" s="155"/>
      <c r="G367" s="155"/>
      <c r="I367" s="156"/>
      <c r="J367" s="65"/>
      <c r="K367" s="21"/>
      <c r="L367" s="65"/>
      <c r="M367" s="65"/>
      <c r="N367" s="65"/>
    </row>
    <row r="368" spans="3:14" thickBot="1">
      <c r="C368" s="65"/>
      <c r="D368" s="154"/>
      <c r="E368" s="155"/>
      <c r="F368" s="155"/>
      <c r="G368" s="155"/>
      <c r="I368" s="156"/>
      <c r="J368" s="65"/>
      <c r="K368" s="21"/>
      <c r="L368" s="65"/>
      <c r="M368" s="65"/>
      <c r="N368" s="65"/>
    </row>
    <row r="369" spans="3:14" thickBot="1">
      <c r="C369" s="65"/>
      <c r="D369" s="154"/>
      <c r="E369" s="155"/>
      <c r="F369" s="155"/>
      <c r="G369" s="155"/>
      <c r="I369" s="156"/>
      <c r="J369" s="65"/>
      <c r="K369" s="21"/>
      <c r="L369" s="65"/>
      <c r="M369" s="65"/>
      <c r="N369" s="65"/>
    </row>
    <row r="370" spans="3:14" thickBot="1">
      <c r="C370" s="65"/>
      <c r="D370" s="154"/>
      <c r="E370" s="155"/>
      <c r="F370" s="155"/>
      <c r="G370" s="155"/>
      <c r="I370" s="156"/>
      <c r="J370" s="65"/>
      <c r="K370" s="21"/>
      <c r="L370" s="65"/>
      <c r="M370" s="65"/>
      <c r="N370" s="65"/>
    </row>
    <row r="371" spans="3:14" thickBot="1">
      <c r="C371" s="65"/>
      <c r="D371" s="154"/>
      <c r="E371" s="155"/>
      <c r="F371" s="155"/>
      <c r="G371" s="155"/>
      <c r="I371" s="156"/>
      <c r="J371" s="65"/>
      <c r="K371" s="21"/>
      <c r="L371" s="65"/>
      <c r="M371" s="65"/>
      <c r="N371" s="65"/>
    </row>
    <row r="372" spans="3:14" thickBot="1">
      <c r="C372" s="65"/>
      <c r="D372" s="154"/>
      <c r="E372" s="155"/>
      <c r="F372" s="155"/>
      <c r="G372" s="155"/>
      <c r="I372" s="156"/>
      <c r="J372" s="65"/>
      <c r="K372" s="21"/>
      <c r="L372" s="65"/>
      <c r="M372" s="65"/>
      <c r="N372" s="65"/>
    </row>
    <row r="373" spans="3:14" thickBot="1">
      <c r="C373" s="65"/>
      <c r="D373" s="154"/>
      <c r="E373" s="155"/>
      <c r="F373" s="155"/>
      <c r="G373" s="155"/>
      <c r="I373" s="156"/>
      <c r="J373" s="65"/>
      <c r="K373" s="21"/>
      <c r="L373" s="65"/>
      <c r="M373" s="65"/>
      <c r="N373" s="65"/>
    </row>
    <row r="374" spans="3:14" thickBot="1">
      <c r="C374" s="65"/>
      <c r="D374" s="154"/>
      <c r="E374" s="155"/>
      <c r="F374" s="155"/>
      <c r="G374" s="155"/>
      <c r="I374" s="156"/>
      <c r="J374" s="65"/>
      <c r="K374" s="21"/>
      <c r="L374" s="65"/>
      <c r="M374" s="65"/>
      <c r="N374" s="65"/>
    </row>
    <row r="375" spans="3:14" thickBot="1">
      <c r="C375" s="65"/>
      <c r="D375" s="154"/>
      <c r="E375" s="155"/>
      <c r="F375" s="155"/>
      <c r="G375" s="155"/>
      <c r="I375" s="156"/>
      <c r="J375" s="65"/>
      <c r="K375" s="21"/>
      <c r="L375" s="65"/>
      <c r="M375" s="65"/>
      <c r="N375" s="65"/>
    </row>
    <row r="376" spans="3:14" thickBot="1">
      <c r="C376" s="65"/>
      <c r="D376" s="154"/>
      <c r="E376" s="155"/>
      <c r="F376" s="155"/>
      <c r="G376" s="155"/>
      <c r="I376" s="156"/>
      <c r="J376" s="65"/>
      <c r="K376" s="21"/>
      <c r="L376" s="65"/>
      <c r="M376" s="65"/>
      <c r="N376" s="65"/>
    </row>
    <row r="377" spans="3:14" thickBot="1">
      <c r="C377" s="65"/>
      <c r="D377" s="154"/>
      <c r="E377" s="155"/>
      <c r="F377" s="155"/>
      <c r="G377" s="155"/>
      <c r="I377" s="156"/>
      <c r="J377" s="65"/>
      <c r="K377" s="21"/>
      <c r="L377" s="65"/>
      <c r="M377" s="65"/>
      <c r="N377" s="65"/>
    </row>
    <row r="378" spans="3:14" thickBot="1">
      <c r="C378" s="65"/>
      <c r="D378" s="154"/>
      <c r="E378" s="155"/>
      <c r="F378" s="155"/>
      <c r="G378" s="155"/>
      <c r="I378" s="156"/>
      <c r="J378" s="65"/>
      <c r="K378" s="21"/>
      <c r="L378" s="65"/>
      <c r="M378" s="65"/>
      <c r="N378" s="65"/>
    </row>
    <row r="379" spans="3:14" thickBot="1">
      <c r="C379" s="65"/>
      <c r="D379" s="154"/>
      <c r="E379" s="155"/>
      <c r="F379" s="155"/>
      <c r="G379" s="155"/>
      <c r="I379" s="156"/>
      <c r="J379" s="65"/>
      <c r="K379" s="21"/>
      <c r="L379" s="65"/>
      <c r="M379" s="65"/>
      <c r="N379" s="65"/>
    </row>
    <row r="380" spans="3:14" thickBot="1">
      <c r="C380" s="65"/>
      <c r="D380" s="154"/>
      <c r="E380" s="155"/>
      <c r="F380" s="155"/>
      <c r="G380" s="155"/>
      <c r="I380" s="156"/>
      <c r="J380" s="65"/>
      <c r="K380" s="21"/>
      <c r="L380" s="65"/>
      <c r="M380" s="65"/>
      <c r="N380" s="65"/>
    </row>
    <row r="381" spans="3:14" thickBot="1">
      <c r="C381" s="65"/>
      <c r="D381" s="154"/>
      <c r="E381" s="155"/>
      <c r="F381" s="155"/>
      <c r="G381" s="155"/>
      <c r="I381" s="156"/>
      <c r="J381" s="65"/>
      <c r="K381" s="21"/>
      <c r="L381" s="65"/>
      <c r="M381" s="65"/>
      <c r="N381" s="65"/>
    </row>
    <row r="382" spans="3:14" thickBot="1">
      <c r="C382" s="65"/>
      <c r="D382" s="154"/>
      <c r="E382" s="155"/>
      <c r="F382" s="155"/>
      <c r="G382" s="155"/>
      <c r="I382" s="156"/>
      <c r="J382" s="65"/>
      <c r="K382" s="21"/>
      <c r="L382" s="65"/>
      <c r="M382" s="65"/>
      <c r="N382" s="65"/>
    </row>
    <row r="383" spans="3:14" thickBot="1">
      <c r="C383" s="65"/>
      <c r="D383" s="154"/>
      <c r="E383" s="155"/>
      <c r="F383" s="155"/>
      <c r="G383" s="155"/>
      <c r="I383" s="156"/>
      <c r="J383" s="65"/>
      <c r="K383" s="21"/>
      <c r="L383" s="65"/>
      <c r="M383" s="65"/>
      <c r="N383" s="65"/>
    </row>
    <row r="384" spans="3:14" thickBot="1">
      <c r="C384" s="65"/>
      <c r="D384" s="154"/>
      <c r="E384" s="155"/>
      <c r="F384" s="155"/>
      <c r="G384" s="155"/>
      <c r="I384" s="156"/>
      <c r="J384" s="65"/>
      <c r="K384" s="21"/>
      <c r="L384" s="65"/>
      <c r="M384" s="65"/>
      <c r="N384" s="65"/>
    </row>
    <row r="385" spans="3:14" thickBot="1">
      <c r="C385" s="65"/>
      <c r="D385" s="154"/>
      <c r="E385" s="155"/>
      <c r="F385" s="155"/>
      <c r="G385" s="155"/>
      <c r="I385" s="156"/>
      <c r="J385" s="65"/>
      <c r="K385" s="21"/>
      <c r="L385" s="65"/>
      <c r="M385" s="65"/>
      <c r="N385" s="65"/>
    </row>
    <row r="386" spans="3:14" thickBot="1">
      <c r="C386" s="65"/>
      <c r="D386" s="154"/>
      <c r="E386" s="155"/>
      <c r="F386" s="155"/>
      <c r="G386" s="155"/>
      <c r="I386" s="156"/>
      <c r="J386" s="65"/>
      <c r="K386" s="21"/>
      <c r="L386" s="65"/>
      <c r="M386" s="65"/>
      <c r="N386" s="65"/>
    </row>
    <row r="387" spans="3:14" thickBot="1">
      <c r="C387" s="65"/>
      <c r="D387" s="154"/>
      <c r="E387" s="155"/>
      <c r="F387" s="155"/>
      <c r="G387" s="155"/>
      <c r="I387" s="156"/>
      <c r="J387" s="65"/>
      <c r="K387" s="21"/>
      <c r="L387" s="65"/>
      <c r="M387" s="65"/>
      <c r="N387" s="65"/>
    </row>
    <row r="388" spans="3:14" thickBot="1">
      <c r="C388" s="65"/>
      <c r="D388" s="154"/>
      <c r="E388" s="155"/>
      <c r="F388" s="155"/>
      <c r="G388" s="155"/>
      <c r="I388" s="156"/>
      <c r="J388" s="65"/>
      <c r="K388" s="21"/>
      <c r="L388" s="65"/>
      <c r="M388" s="65"/>
      <c r="N388" s="65"/>
    </row>
    <row r="389" spans="3:14" thickBot="1">
      <c r="C389" s="65"/>
      <c r="D389" s="154"/>
      <c r="E389" s="155"/>
      <c r="F389" s="155"/>
      <c r="G389" s="155"/>
      <c r="I389" s="156"/>
      <c r="J389" s="65"/>
      <c r="K389" s="21"/>
      <c r="L389" s="65"/>
      <c r="M389" s="65"/>
      <c r="N389" s="65"/>
    </row>
    <row r="390" spans="3:14" thickBot="1">
      <c r="C390" s="65"/>
      <c r="D390" s="154"/>
      <c r="E390" s="155"/>
      <c r="F390" s="155"/>
      <c r="G390" s="155"/>
      <c r="I390" s="156"/>
      <c r="J390" s="65"/>
      <c r="K390" s="21"/>
      <c r="L390" s="65"/>
      <c r="M390" s="65"/>
      <c r="N390" s="65"/>
    </row>
    <row r="391" spans="3:14" thickBot="1">
      <c r="C391" s="65"/>
      <c r="D391" s="154"/>
      <c r="E391" s="155"/>
      <c r="F391" s="155"/>
      <c r="G391" s="155"/>
      <c r="I391" s="156"/>
      <c r="J391" s="65"/>
      <c r="K391" s="21"/>
      <c r="L391" s="65"/>
      <c r="M391" s="65"/>
      <c r="N391" s="65"/>
    </row>
    <row r="392" spans="3:14" thickBot="1">
      <c r="C392" s="65"/>
      <c r="D392" s="154"/>
      <c r="E392" s="155"/>
      <c r="F392" s="155"/>
      <c r="G392" s="155"/>
      <c r="I392" s="156"/>
      <c r="J392" s="65"/>
      <c r="K392" s="21"/>
      <c r="L392" s="65"/>
      <c r="M392" s="65"/>
      <c r="N392" s="65"/>
    </row>
    <row r="393" spans="3:14" thickBot="1">
      <c r="C393" s="65"/>
      <c r="D393" s="154"/>
      <c r="E393" s="155"/>
      <c r="F393" s="155"/>
      <c r="G393" s="155"/>
      <c r="I393" s="156"/>
      <c r="J393" s="65"/>
      <c r="K393" s="21"/>
      <c r="L393" s="65"/>
      <c r="M393" s="65"/>
      <c r="N393" s="65"/>
    </row>
    <row r="394" spans="3:14" thickBot="1">
      <c r="C394" s="65"/>
      <c r="D394" s="154"/>
      <c r="E394" s="155"/>
      <c r="F394" s="155"/>
      <c r="G394" s="155"/>
      <c r="I394" s="156"/>
      <c r="J394" s="65"/>
      <c r="K394" s="21"/>
      <c r="L394" s="65"/>
      <c r="M394" s="65"/>
      <c r="N394" s="65"/>
    </row>
    <row r="395" spans="3:14" thickBot="1">
      <c r="C395" s="65"/>
      <c r="D395" s="154"/>
      <c r="E395" s="155"/>
      <c r="F395" s="155"/>
      <c r="G395" s="155"/>
      <c r="I395" s="156"/>
      <c r="J395" s="65"/>
      <c r="K395" s="21"/>
      <c r="L395" s="65"/>
      <c r="M395" s="65"/>
      <c r="N395" s="65"/>
    </row>
    <row r="396" spans="3:14" thickBot="1">
      <c r="C396" s="65"/>
      <c r="D396" s="154"/>
      <c r="E396" s="155"/>
      <c r="F396" s="155"/>
      <c r="G396" s="155"/>
      <c r="I396" s="156"/>
      <c r="J396" s="65"/>
      <c r="K396" s="21"/>
      <c r="L396" s="65"/>
      <c r="M396" s="65"/>
      <c r="N396" s="65"/>
    </row>
    <row r="397" spans="3:14" thickBot="1">
      <c r="C397" s="65"/>
      <c r="D397" s="154"/>
      <c r="E397" s="155"/>
      <c r="F397" s="155"/>
      <c r="G397" s="155"/>
      <c r="I397" s="156"/>
      <c r="J397" s="65"/>
      <c r="K397" s="21"/>
      <c r="L397" s="65"/>
      <c r="M397" s="65"/>
      <c r="N397" s="65"/>
    </row>
    <row r="398" spans="3:14" thickBot="1">
      <c r="C398" s="65"/>
      <c r="D398" s="154"/>
      <c r="E398" s="155"/>
      <c r="F398" s="155"/>
      <c r="G398" s="155"/>
      <c r="I398" s="156"/>
      <c r="J398" s="65"/>
      <c r="K398" s="21"/>
      <c r="L398" s="65"/>
      <c r="M398" s="65"/>
      <c r="N398" s="65"/>
    </row>
    <row r="399" spans="3:14" thickBot="1">
      <c r="C399" s="65"/>
      <c r="D399" s="154"/>
      <c r="E399" s="155"/>
      <c r="F399" s="155"/>
      <c r="G399" s="155"/>
      <c r="I399" s="156"/>
      <c r="J399" s="65"/>
      <c r="K399" s="21"/>
      <c r="L399" s="65"/>
      <c r="M399" s="65"/>
      <c r="N399" s="65"/>
    </row>
    <row r="400" spans="3:14" thickBot="1">
      <c r="C400" s="65"/>
      <c r="D400" s="154"/>
      <c r="E400" s="155"/>
      <c r="F400" s="155"/>
      <c r="G400" s="155"/>
      <c r="I400" s="156"/>
      <c r="J400" s="65"/>
      <c r="K400" s="21"/>
      <c r="L400" s="65"/>
      <c r="M400" s="65"/>
      <c r="N400" s="65"/>
    </row>
    <row r="401" spans="3:14" thickBot="1">
      <c r="C401" s="65"/>
      <c r="D401" s="154"/>
      <c r="E401" s="155"/>
      <c r="F401" s="155"/>
      <c r="G401" s="155"/>
      <c r="I401" s="156"/>
      <c r="J401" s="65"/>
      <c r="K401" s="21"/>
      <c r="L401" s="65"/>
      <c r="M401" s="65"/>
      <c r="N401" s="65"/>
    </row>
    <row r="402" spans="3:14" thickBot="1">
      <c r="C402" s="65"/>
      <c r="D402" s="154"/>
      <c r="E402" s="155"/>
      <c r="F402" s="155"/>
      <c r="G402" s="155"/>
      <c r="I402" s="156"/>
      <c r="J402" s="65"/>
      <c r="K402" s="21"/>
      <c r="L402" s="65"/>
      <c r="M402" s="65"/>
      <c r="N402" s="65"/>
    </row>
    <row r="403" spans="3:14" thickBot="1">
      <c r="C403" s="65"/>
      <c r="D403" s="154"/>
      <c r="E403" s="155"/>
      <c r="F403" s="155"/>
      <c r="G403" s="155"/>
      <c r="I403" s="156"/>
      <c r="J403" s="65"/>
      <c r="K403" s="21"/>
      <c r="L403" s="65"/>
      <c r="M403" s="65"/>
      <c r="N403" s="65"/>
    </row>
    <row r="404" spans="3:14" thickBot="1">
      <c r="C404" s="65"/>
      <c r="D404" s="154"/>
      <c r="E404" s="155"/>
      <c r="F404" s="155"/>
      <c r="G404" s="155"/>
      <c r="I404" s="156"/>
      <c r="J404" s="65"/>
      <c r="K404" s="21"/>
      <c r="L404" s="65"/>
      <c r="M404" s="65"/>
      <c r="N404" s="65"/>
    </row>
    <row r="405" spans="3:14" thickBot="1">
      <c r="C405" s="65"/>
      <c r="D405" s="154"/>
      <c r="E405" s="155"/>
      <c r="F405" s="155"/>
      <c r="G405" s="155"/>
      <c r="I405" s="156"/>
      <c r="J405" s="65"/>
      <c r="K405" s="21"/>
      <c r="L405" s="65"/>
      <c r="M405" s="65"/>
      <c r="N405" s="65"/>
    </row>
    <row r="406" spans="3:14" thickBot="1">
      <c r="C406" s="65"/>
      <c r="D406" s="154"/>
      <c r="E406" s="155"/>
      <c r="F406" s="155"/>
      <c r="G406" s="155"/>
      <c r="I406" s="156"/>
      <c r="J406" s="65"/>
      <c r="K406" s="21"/>
      <c r="L406" s="65"/>
      <c r="M406" s="65"/>
      <c r="N406" s="65"/>
    </row>
    <row r="407" spans="3:14" thickBot="1">
      <c r="C407" s="65"/>
      <c r="D407" s="154"/>
      <c r="E407" s="155"/>
      <c r="F407" s="155"/>
      <c r="G407" s="155"/>
      <c r="I407" s="156"/>
      <c r="J407" s="65"/>
      <c r="K407" s="21"/>
      <c r="L407" s="65"/>
      <c r="M407" s="65"/>
      <c r="N407" s="65"/>
    </row>
    <row r="408" spans="3:14" thickBot="1">
      <c r="C408" s="65"/>
      <c r="D408" s="154"/>
      <c r="E408" s="155"/>
      <c r="F408" s="155"/>
      <c r="G408" s="155"/>
      <c r="I408" s="156"/>
      <c r="J408" s="65"/>
      <c r="K408" s="21"/>
      <c r="L408" s="65"/>
      <c r="M408" s="65"/>
      <c r="N408" s="65"/>
    </row>
    <row r="409" spans="3:14" thickBot="1">
      <c r="C409" s="65"/>
      <c r="D409" s="154"/>
      <c r="E409" s="155"/>
      <c r="F409" s="155"/>
      <c r="G409" s="155"/>
      <c r="I409" s="156"/>
      <c r="J409" s="65"/>
      <c r="K409" s="21"/>
      <c r="L409" s="65"/>
      <c r="M409" s="65"/>
      <c r="N409" s="65"/>
    </row>
    <row r="410" spans="3:14" thickBot="1">
      <c r="C410" s="65"/>
      <c r="D410" s="154"/>
      <c r="E410" s="155"/>
      <c r="F410" s="155"/>
      <c r="G410" s="155"/>
      <c r="I410" s="156"/>
      <c r="J410" s="65"/>
      <c r="K410" s="21"/>
      <c r="L410" s="65"/>
      <c r="M410" s="65"/>
      <c r="N410" s="65"/>
    </row>
    <row r="411" spans="3:14" thickBot="1">
      <c r="C411" s="65"/>
      <c r="D411" s="154"/>
      <c r="E411" s="155"/>
      <c r="F411" s="155"/>
      <c r="G411" s="155"/>
      <c r="I411" s="156"/>
      <c r="J411" s="65"/>
      <c r="K411" s="21"/>
      <c r="L411" s="65"/>
      <c r="M411" s="65"/>
      <c r="N411" s="65"/>
    </row>
    <row r="412" spans="3:14" thickBot="1">
      <c r="C412" s="65"/>
      <c r="D412" s="154"/>
      <c r="E412" s="155"/>
      <c r="F412" s="155"/>
      <c r="G412" s="155"/>
      <c r="I412" s="156"/>
      <c r="J412" s="65"/>
      <c r="K412" s="21"/>
      <c r="L412" s="65"/>
      <c r="M412" s="65"/>
      <c r="N412" s="65"/>
    </row>
    <row r="413" spans="3:14" thickBot="1">
      <c r="C413" s="65"/>
      <c r="D413" s="154"/>
      <c r="E413" s="155"/>
      <c r="F413" s="155"/>
      <c r="G413" s="155"/>
      <c r="I413" s="156"/>
      <c r="J413" s="65"/>
      <c r="K413" s="21"/>
      <c r="L413" s="65"/>
      <c r="M413" s="65"/>
      <c r="N413" s="65"/>
    </row>
    <row r="414" spans="3:14" thickBot="1">
      <c r="C414" s="65"/>
      <c r="D414" s="154"/>
      <c r="E414" s="155"/>
      <c r="F414" s="155"/>
      <c r="G414" s="155"/>
      <c r="I414" s="156"/>
      <c r="J414" s="65"/>
      <c r="K414" s="21"/>
      <c r="L414" s="65"/>
      <c r="M414" s="65"/>
      <c r="N414" s="65"/>
    </row>
    <row r="415" spans="3:14" thickBot="1">
      <c r="C415" s="65"/>
      <c r="D415" s="154"/>
      <c r="E415" s="155"/>
      <c r="F415" s="155"/>
      <c r="G415" s="155"/>
      <c r="I415" s="156"/>
      <c r="J415" s="65"/>
      <c r="K415" s="21"/>
      <c r="L415" s="65"/>
      <c r="M415" s="65"/>
      <c r="N415" s="65"/>
    </row>
    <row r="416" spans="3:14" thickBot="1">
      <c r="C416" s="65"/>
      <c r="D416" s="154"/>
      <c r="E416" s="155"/>
      <c r="F416" s="155"/>
      <c r="G416" s="155"/>
      <c r="I416" s="156"/>
      <c r="J416" s="65"/>
      <c r="K416" s="21"/>
      <c r="L416" s="65"/>
      <c r="M416" s="65"/>
      <c r="N416" s="65"/>
    </row>
    <row r="417" spans="3:14" thickBot="1">
      <c r="C417" s="65"/>
      <c r="D417" s="154"/>
      <c r="E417" s="155"/>
      <c r="F417" s="155"/>
      <c r="G417" s="155"/>
      <c r="I417" s="156"/>
      <c r="J417" s="65"/>
      <c r="K417" s="21"/>
      <c r="L417" s="65"/>
      <c r="M417" s="65"/>
      <c r="N417" s="65"/>
    </row>
    <row r="418" spans="3:14" thickBot="1">
      <c r="C418" s="65"/>
      <c r="D418" s="154"/>
      <c r="E418" s="155"/>
      <c r="F418" s="155"/>
      <c r="G418" s="155"/>
      <c r="I418" s="156"/>
      <c r="J418" s="65"/>
      <c r="K418" s="21"/>
      <c r="L418" s="65"/>
      <c r="M418" s="65"/>
      <c r="N418" s="65"/>
    </row>
    <row r="419" spans="3:14" thickBot="1">
      <c r="C419" s="65"/>
      <c r="D419" s="154"/>
      <c r="E419" s="155"/>
      <c r="F419" s="155"/>
      <c r="G419" s="155"/>
      <c r="I419" s="156"/>
      <c r="J419" s="65"/>
      <c r="K419" s="21"/>
      <c r="L419" s="65"/>
      <c r="M419" s="65"/>
      <c r="N419" s="65"/>
    </row>
    <row r="420" spans="3:14" thickBot="1">
      <c r="C420" s="65"/>
      <c r="D420" s="154"/>
      <c r="E420" s="155"/>
      <c r="F420" s="155"/>
      <c r="G420" s="155"/>
      <c r="I420" s="156"/>
      <c r="J420" s="65"/>
      <c r="K420" s="21"/>
      <c r="L420" s="65"/>
      <c r="M420" s="65"/>
      <c r="N420" s="65"/>
    </row>
    <row r="421" spans="3:14" thickBot="1">
      <c r="C421" s="65"/>
      <c r="D421" s="154"/>
      <c r="E421" s="155"/>
      <c r="F421" s="155"/>
      <c r="G421" s="155"/>
      <c r="I421" s="156"/>
      <c r="J421" s="65"/>
      <c r="K421" s="21"/>
      <c r="L421" s="65"/>
      <c r="M421" s="65"/>
      <c r="N421" s="65"/>
    </row>
    <row r="422" spans="3:14" thickBot="1">
      <c r="C422" s="65"/>
      <c r="D422" s="154"/>
      <c r="E422" s="155"/>
      <c r="F422" s="155"/>
      <c r="G422" s="155"/>
      <c r="I422" s="156"/>
      <c r="J422" s="65"/>
      <c r="K422" s="21"/>
      <c r="L422" s="65"/>
      <c r="M422" s="65"/>
      <c r="N422" s="65"/>
    </row>
    <row r="423" spans="3:14" thickBot="1">
      <c r="C423" s="65"/>
      <c r="D423" s="154"/>
      <c r="E423" s="155"/>
      <c r="F423" s="155"/>
      <c r="G423" s="155"/>
      <c r="I423" s="156"/>
      <c r="J423" s="65"/>
      <c r="K423" s="21"/>
      <c r="L423" s="65"/>
      <c r="M423" s="65"/>
      <c r="N423" s="65"/>
    </row>
    <row r="424" spans="3:14" thickBot="1">
      <c r="C424" s="65"/>
      <c r="D424" s="154"/>
      <c r="E424" s="155"/>
      <c r="F424" s="155"/>
      <c r="G424" s="155"/>
      <c r="I424" s="156"/>
      <c r="J424" s="65"/>
      <c r="K424" s="21"/>
      <c r="L424" s="65"/>
      <c r="M424" s="65"/>
      <c r="N424" s="65"/>
    </row>
    <row r="425" spans="3:14" thickBot="1">
      <c r="C425" s="65"/>
      <c r="D425" s="154"/>
      <c r="E425" s="155"/>
      <c r="F425" s="155"/>
      <c r="G425" s="155"/>
      <c r="I425" s="156"/>
      <c r="J425" s="65"/>
      <c r="K425" s="21"/>
      <c r="L425" s="65"/>
      <c r="M425" s="65"/>
      <c r="N425" s="65"/>
    </row>
    <row r="426" spans="3:14" thickBot="1">
      <c r="C426" s="65"/>
      <c r="D426" s="154"/>
      <c r="E426" s="155"/>
      <c r="F426" s="155"/>
      <c r="G426" s="155"/>
      <c r="I426" s="156"/>
      <c r="J426" s="65"/>
      <c r="K426" s="21"/>
      <c r="L426" s="65"/>
      <c r="M426" s="65"/>
      <c r="N426" s="65"/>
    </row>
    <row r="427" spans="3:14" thickBot="1">
      <c r="C427" s="65"/>
      <c r="D427" s="154"/>
      <c r="E427" s="155"/>
      <c r="F427" s="155"/>
      <c r="G427" s="155"/>
      <c r="I427" s="156"/>
      <c r="J427" s="65"/>
      <c r="K427" s="21"/>
      <c r="L427" s="65"/>
      <c r="M427" s="65"/>
      <c r="N427" s="65"/>
    </row>
    <row r="428" spans="3:14" thickBot="1">
      <c r="C428" s="65"/>
      <c r="D428" s="154"/>
      <c r="E428" s="155"/>
      <c r="F428" s="155"/>
      <c r="G428" s="155"/>
      <c r="I428" s="156"/>
      <c r="J428" s="65"/>
      <c r="K428" s="21"/>
      <c r="L428" s="65"/>
      <c r="M428" s="65"/>
      <c r="N428" s="65"/>
    </row>
    <row r="429" spans="3:14" thickBot="1">
      <c r="C429" s="65"/>
      <c r="D429" s="154"/>
      <c r="E429" s="155"/>
      <c r="F429" s="155"/>
      <c r="G429" s="155"/>
      <c r="I429" s="156"/>
      <c r="J429" s="65"/>
      <c r="K429" s="21"/>
      <c r="L429" s="65"/>
      <c r="M429" s="65"/>
      <c r="N429" s="65"/>
    </row>
    <row r="430" spans="3:14" thickBot="1">
      <c r="C430" s="65"/>
      <c r="D430" s="154"/>
      <c r="E430" s="155"/>
      <c r="F430" s="155"/>
      <c r="G430" s="155"/>
      <c r="I430" s="156"/>
      <c r="J430" s="65"/>
      <c r="K430" s="21"/>
      <c r="L430" s="65"/>
      <c r="M430" s="65"/>
      <c r="N430" s="65"/>
    </row>
    <row r="431" spans="3:14" thickBot="1">
      <c r="C431" s="65"/>
      <c r="D431" s="154"/>
      <c r="E431" s="155"/>
      <c r="F431" s="155"/>
      <c r="G431" s="155"/>
      <c r="I431" s="156"/>
      <c r="J431" s="65"/>
      <c r="K431" s="21"/>
      <c r="L431" s="65"/>
      <c r="M431" s="65"/>
      <c r="N431" s="65"/>
    </row>
    <row r="432" spans="3:14" thickBot="1">
      <c r="C432" s="65"/>
      <c r="D432" s="154"/>
      <c r="E432" s="155"/>
      <c r="F432" s="155"/>
      <c r="G432" s="155"/>
      <c r="I432" s="156"/>
      <c r="J432" s="65"/>
      <c r="K432" s="21"/>
      <c r="L432" s="65"/>
      <c r="M432" s="65"/>
      <c r="N432" s="65"/>
    </row>
    <row r="433" spans="3:14" thickBot="1">
      <c r="C433" s="65"/>
      <c r="D433" s="154"/>
      <c r="E433" s="155"/>
      <c r="F433" s="155"/>
      <c r="G433" s="155"/>
      <c r="I433" s="156"/>
      <c r="J433" s="65"/>
      <c r="K433" s="21"/>
      <c r="L433" s="65"/>
      <c r="M433" s="65"/>
      <c r="N433" s="65"/>
    </row>
    <row r="434" spans="3:14" thickBot="1">
      <c r="C434" s="65"/>
      <c r="D434" s="154"/>
      <c r="E434" s="155"/>
      <c r="F434" s="155"/>
      <c r="G434" s="155"/>
      <c r="I434" s="156"/>
      <c r="J434" s="65"/>
      <c r="K434" s="21"/>
      <c r="L434" s="65"/>
      <c r="M434" s="65"/>
      <c r="N434" s="65"/>
    </row>
    <row r="435" spans="3:14" thickBot="1">
      <c r="C435" s="65"/>
      <c r="D435" s="154"/>
      <c r="E435" s="155"/>
      <c r="F435" s="155"/>
      <c r="G435" s="155"/>
      <c r="I435" s="156"/>
      <c r="J435" s="65"/>
      <c r="K435" s="21"/>
      <c r="L435" s="65"/>
      <c r="M435" s="65"/>
      <c r="N435" s="65"/>
    </row>
    <row r="436" spans="3:14" thickBot="1">
      <c r="C436" s="65"/>
      <c r="D436" s="154"/>
      <c r="E436" s="155"/>
      <c r="F436" s="155"/>
      <c r="G436" s="155"/>
      <c r="I436" s="156"/>
      <c r="J436" s="65"/>
      <c r="K436" s="21"/>
      <c r="L436" s="65"/>
      <c r="M436" s="65"/>
      <c r="N436" s="65"/>
    </row>
    <row r="437" spans="3:14" thickBot="1">
      <c r="C437" s="65"/>
      <c r="D437" s="154"/>
      <c r="E437" s="155"/>
      <c r="F437" s="155"/>
      <c r="G437" s="155"/>
      <c r="I437" s="156"/>
      <c r="J437" s="65"/>
      <c r="K437" s="21"/>
      <c r="L437" s="65"/>
      <c r="M437" s="65"/>
      <c r="N437" s="65"/>
    </row>
    <row r="438" spans="3:14" thickBot="1">
      <c r="C438" s="65"/>
      <c r="D438" s="154"/>
      <c r="E438" s="155"/>
      <c r="F438" s="155"/>
      <c r="G438" s="155"/>
      <c r="I438" s="156"/>
      <c r="J438" s="65"/>
      <c r="K438" s="21"/>
      <c r="L438" s="65"/>
      <c r="M438" s="65"/>
      <c r="N438" s="65"/>
    </row>
    <row r="439" spans="3:14" thickBot="1">
      <c r="C439" s="65"/>
      <c r="D439" s="154"/>
      <c r="E439" s="155"/>
      <c r="F439" s="155"/>
      <c r="G439" s="155"/>
      <c r="I439" s="156"/>
      <c r="J439" s="65"/>
      <c r="K439" s="21"/>
      <c r="L439" s="65"/>
      <c r="M439" s="65"/>
      <c r="N439" s="65"/>
    </row>
    <row r="440" spans="3:14" thickBot="1">
      <c r="C440" s="65"/>
      <c r="D440" s="154"/>
      <c r="E440" s="155"/>
      <c r="F440" s="155"/>
      <c r="G440" s="155"/>
      <c r="I440" s="156"/>
      <c r="J440" s="65"/>
      <c r="K440" s="21"/>
      <c r="L440" s="65"/>
      <c r="M440" s="65"/>
      <c r="N440" s="65"/>
    </row>
    <row r="441" spans="3:14" thickBot="1">
      <c r="C441" s="65"/>
      <c r="D441" s="154"/>
      <c r="E441" s="155"/>
      <c r="F441" s="155"/>
      <c r="G441" s="155"/>
      <c r="I441" s="156"/>
      <c r="J441" s="65"/>
      <c r="K441" s="21"/>
      <c r="L441" s="65"/>
      <c r="M441" s="65"/>
      <c r="N441" s="65"/>
    </row>
    <row r="442" spans="3:14" thickBot="1">
      <c r="C442" s="65"/>
      <c r="D442" s="154"/>
      <c r="E442" s="155"/>
      <c r="F442" s="155"/>
      <c r="G442" s="155"/>
      <c r="I442" s="156"/>
      <c r="J442" s="65"/>
      <c r="K442" s="21"/>
      <c r="L442" s="65"/>
      <c r="M442" s="65"/>
      <c r="N442" s="65"/>
    </row>
    <row r="443" spans="3:14" thickBot="1">
      <c r="C443" s="65"/>
      <c r="D443" s="154"/>
      <c r="E443" s="155"/>
      <c r="F443" s="155"/>
      <c r="G443" s="155"/>
      <c r="I443" s="156"/>
      <c r="J443" s="65"/>
      <c r="K443" s="21"/>
      <c r="L443" s="65"/>
      <c r="M443" s="65"/>
      <c r="N443" s="65"/>
    </row>
    <row r="444" spans="3:14" thickBot="1">
      <c r="C444" s="65"/>
      <c r="D444" s="154"/>
      <c r="E444" s="155"/>
      <c r="F444" s="155"/>
      <c r="G444" s="155"/>
      <c r="I444" s="156"/>
      <c r="J444" s="65"/>
      <c r="K444" s="21"/>
      <c r="L444" s="65"/>
      <c r="M444" s="65"/>
      <c r="N444" s="65"/>
    </row>
    <row r="445" spans="3:14" thickBot="1">
      <c r="C445" s="65"/>
      <c r="D445" s="154"/>
      <c r="E445" s="155"/>
      <c r="F445" s="155"/>
      <c r="G445" s="155"/>
      <c r="I445" s="156"/>
      <c r="J445" s="65"/>
      <c r="K445" s="21"/>
      <c r="L445" s="65"/>
      <c r="M445" s="65"/>
      <c r="N445" s="65"/>
    </row>
    <row r="446" spans="3:14" thickBot="1">
      <c r="C446" s="65"/>
      <c r="D446" s="154"/>
      <c r="E446" s="155"/>
      <c r="F446" s="155"/>
      <c r="G446" s="155"/>
      <c r="I446" s="156"/>
      <c r="J446" s="65"/>
      <c r="K446" s="21"/>
      <c r="L446" s="65"/>
      <c r="M446" s="65"/>
      <c r="N446" s="65"/>
    </row>
    <row r="447" spans="3:14" thickBot="1">
      <c r="C447" s="65"/>
      <c r="D447" s="154"/>
      <c r="E447" s="155"/>
      <c r="F447" s="155"/>
      <c r="G447" s="155"/>
      <c r="I447" s="156"/>
      <c r="J447" s="65"/>
      <c r="K447" s="21"/>
      <c r="L447" s="65"/>
      <c r="M447" s="65"/>
      <c r="N447" s="65"/>
    </row>
    <row r="448" spans="3:14" thickBot="1">
      <c r="C448" s="65"/>
      <c r="D448" s="154"/>
      <c r="E448" s="155"/>
      <c r="F448" s="155"/>
      <c r="G448" s="155"/>
      <c r="I448" s="156"/>
      <c r="J448" s="65"/>
      <c r="K448" s="21"/>
      <c r="L448" s="65"/>
      <c r="M448" s="65"/>
      <c r="N448" s="65"/>
    </row>
    <row r="449" spans="3:14" thickBot="1">
      <c r="C449" s="65"/>
      <c r="D449" s="154"/>
      <c r="E449" s="155"/>
      <c r="F449" s="155"/>
      <c r="G449" s="155"/>
      <c r="I449" s="156"/>
      <c r="J449" s="65"/>
      <c r="K449" s="21"/>
      <c r="L449" s="65"/>
      <c r="M449" s="65"/>
      <c r="N449" s="65"/>
    </row>
    <row r="450" spans="3:14" thickBot="1">
      <c r="C450" s="65"/>
      <c r="D450" s="154"/>
      <c r="E450" s="155"/>
      <c r="F450" s="155"/>
      <c r="G450" s="155"/>
      <c r="I450" s="156"/>
      <c r="J450" s="65"/>
      <c r="K450" s="21"/>
      <c r="L450" s="65"/>
      <c r="M450" s="65"/>
      <c r="N450" s="65"/>
    </row>
    <row r="451" spans="3:14" thickBot="1">
      <c r="C451" s="65"/>
      <c r="D451" s="154"/>
      <c r="E451" s="155"/>
      <c r="F451" s="155"/>
      <c r="G451" s="155"/>
      <c r="I451" s="156"/>
      <c r="J451" s="65"/>
      <c r="K451" s="21"/>
      <c r="L451" s="65"/>
      <c r="M451" s="65"/>
      <c r="N451" s="65"/>
    </row>
    <row r="452" spans="3:14" thickBot="1">
      <c r="C452" s="65"/>
      <c r="D452" s="154"/>
      <c r="E452" s="155"/>
      <c r="F452" s="155"/>
      <c r="G452" s="155"/>
      <c r="I452" s="156"/>
      <c r="J452" s="65"/>
      <c r="K452" s="21"/>
      <c r="L452" s="65"/>
      <c r="M452" s="65"/>
      <c r="N452" s="65"/>
    </row>
    <row r="453" spans="3:14" thickBot="1">
      <c r="C453" s="65"/>
      <c r="D453" s="154"/>
      <c r="E453" s="155"/>
      <c r="F453" s="155"/>
      <c r="G453" s="155"/>
      <c r="I453" s="156"/>
      <c r="J453" s="65"/>
      <c r="K453" s="21"/>
      <c r="L453" s="65"/>
      <c r="M453" s="65"/>
      <c r="N453" s="65"/>
    </row>
    <row r="454" spans="3:14" thickBot="1">
      <c r="C454" s="65"/>
      <c r="D454" s="154"/>
      <c r="E454" s="155"/>
      <c r="F454" s="155"/>
      <c r="G454" s="155"/>
      <c r="I454" s="156"/>
      <c r="J454" s="65"/>
      <c r="K454" s="21"/>
      <c r="L454" s="65"/>
      <c r="M454" s="65"/>
      <c r="N454" s="65"/>
    </row>
    <row r="455" spans="3:14" thickBot="1">
      <c r="C455" s="65"/>
      <c r="D455" s="154"/>
      <c r="E455" s="155"/>
      <c r="F455" s="155"/>
      <c r="G455" s="155"/>
      <c r="I455" s="156"/>
      <c r="J455" s="65"/>
      <c r="K455" s="21"/>
      <c r="L455" s="65"/>
      <c r="M455" s="65"/>
      <c r="N455" s="65"/>
    </row>
    <row r="456" spans="3:14" thickBot="1">
      <c r="C456" s="65"/>
      <c r="D456" s="154"/>
      <c r="E456" s="155"/>
      <c r="F456" s="155"/>
      <c r="G456" s="155"/>
      <c r="I456" s="156"/>
      <c r="J456" s="65"/>
      <c r="K456" s="21"/>
      <c r="L456" s="65"/>
      <c r="M456" s="65"/>
      <c r="N456" s="65"/>
    </row>
    <row r="457" spans="3:14" thickBot="1">
      <c r="C457" s="65"/>
      <c r="D457" s="154"/>
      <c r="E457" s="155"/>
      <c r="F457" s="155"/>
      <c r="G457" s="155"/>
      <c r="I457" s="156"/>
      <c r="J457" s="65"/>
      <c r="K457" s="21"/>
      <c r="L457" s="65"/>
      <c r="M457" s="65"/>
      <c r="N457" s="65"/>
    </row>
    <row r="458" spans="3:14" thickBot="1">
      <c r="C458" s="65"/>
      <c r="D458" s="154"/>
      <c r="E458" s="155"/>
      <c r="F458" s="155"/>
      <c r="G458" s="155"/>
      <c r="I458" s="156"/>
      <c r="J458" s="65"/>
      <c r="K458" s="21"/>
      <c r="L458" s="65"/>
      <c r="M458" s="65"/>
      <c r="N458" s="65"/>
    </row>
    <row r="459" spans="3:14" thickBot="1">
      <c r="C459" s="65"/>
      <c r="D459" s="154"/>
      <c r="E459" s="155"/>
      <c r="F459" s="155"/>
      <c r="G459" s="155"/>
      <c r="I459" s="156"/>
      <c r="J459" s="65"/>
      <c r="K459" s="21"/>
      <c r="L459" s="65"/>
      <c r="M459" s="65"/>
      <c r="N459" s="65"/>
    </row>
    <row r="460" spans="3:14" thickBot="1">
      <c r="C460" s="65"/>
      <c r="D460" s="154"/>
      <c r="E460" s="155"/>
      <c r="F460" s="155"/>
      <c r="G460" s="155"/>
      <c r="I460" s="156"/>
      <c r="J460" s="65"/>
      <c r="K460" s="21"/>
      <c r="L460" s="65"/>
      <c r="M460" s="65"/>
      <c r="N460" s="65"/>
    </row>
    <row r="461" spans="3:14" thickBot="1">
      <c r="C461" s="65"/>
      <c r="D461" s="154"/>
      <c r="E461" s="155"/>
      <c r="F461" s="155"/>
      <c r="G461" s="155"/>
      <c r="I461" s="156"/>
      <c r="J461" s="65"/>
      <c r="K461" s="21"/>
      <c r="L461" s="65"/>
      <c r="M461" s="65"/>
      <c r="N461" s="65"/>
    </row>
    <row r="462" spans="3:14" thickBot="1">
      <c r="C462" s="65"/>
      <c r="D462" s="154"/>
      <c r="E462" s="155"/>
      <c r="F462" s="155"/>
      <c r="G462" s="155"/>
      <c r="I462" s="156"/>
      <c r="J462" s="65"/>
      <c r="K462" s="21"/>
      <c r="L462" s="65"/>
      <c r="M462" s="65"/>
      <c r="N462" s="65"/>
    </row>
    <row r="463" spans="3:14" thickBot="1">
      <c r="C463" s="65"/>
      <c r="D463" s="154"/>
      <c r="E463" s="155"/>
      <c r="F463" s="155"/>
      <c r="G463" s="155"/>
      <c r="I463" s="156"/>
      <c r="J463" s="65"/>
      <c r="K463" s="21"/>
      <c r="L463" s="65"/>
      <c r="M463" s="65"/>
      <c r="N463" s="65"/>
    </row>
    <row r="464" spans="3:14" thickBot="1">
      <c r="C464" s="65"/>
      <c r="D464" s="154"/>
      <c r="E464" s="155"/>
      <c r="F464" s="155"/>
      <c r="G464" s="155"/>
      <c r="I464" s="156"/>
      <c r="J464" s="65"/>
      <c r="K464" s="21"/>
      <c r="L464" s="65"/>
      <c r="M464" s="65"/>
      <c r="N464" s="65"/>
    </row>
    <row r="465" spans="3:14" thickBot="1">
      <c r="C465" s="65"/>
      <c r="D465" s="154"/>
      <c r="E465" s="155"/>
      <c r="F465" s="155"/>
      <c r="G465" s="155"/>
      <c r="I465" s="156"/>
      <c r="J465" s="65"/>
      <c r="K465" s="21"/>
      <c r="L465" s="65"/>
      <c r="M465" s="65"/>
      <c r="N465" s="65"/>
    </row>
    <row r="466" spans="3:14" thickBot="1">
      <c r="C466" s="65"/>
      <c r="D466" s="154"/>
      <c r="E466" s="155"/>
      <c r="F466" s="155"/>
      <c r="G466" s="155"/>
      <c r="I466" s="156"/>
      <c r="J466" s="65"/>
      <c r="K466" s="21"/>
      <c r="L466" s="65"/>
      <c r="M466" s="65"/>
      <c r="N466" s="65"/>
    </row>
    <row r="467" spans="3:14" thickBot="1">
      <c r="C467" s="65"/>
      <c r="D467" s="154"/>
      <c r="E467" s="155"/>
      <c r="F467" s="155"/>
      <c r="G467" s="155"/>
      <c r="I467" s="156"/>
      <c r="J467" s="65"/>
      <c r="K467" s="21"/>
      <c r="L467" s="65"/>
      <c r="M467" s="65"/>
      <c r="N467" s="65"/>
    </row>
    <row r="468" spans="3:14" thickBot="1">
      <c r="C468" s="65"/>
      <c r="D468" s="154"/>
      <c r="E468" s="155"/>
      <c r="F468" s="155"/>
      <c r="G468" s="155"/>
      <c r="I468" s="156"/>
      <c r="J468" s="65"/>
      <c r="K468" s="21"/>
      <c r="L468" s="65"/>
      <c r="M468" s="65"/>
      <c r="N468" s="65"/>
    </row>
    <row r="469" spans="3:14" thickBot="1">
      <c r="C469" s="65"/>
      <c r="D469" s="154"/>
      <c r="E469" s="155"/>
      <c r="F469" s="155"/>
      <c r="G469" s="155"/>
      <c r="I469" s="156"/>
      <c r="J469" s="65"/>
      <c r="K469" s="21"/>
      <c r="L469" s="65"/>
      <c r="M469" s="65"/>
      <c r="N469" s="65"/>
    </row>
    <row r="470" spans="3:14" thickBot="1">
      <c r="C470" s="65"/>
      <c r="D470" s="154"/>
      <c r="E470" s="155"/>
      <c r="F470" s="155"/>
      <c r="G470" s="155"/>
      <c r="I470" s="156"/>
      <c r="J470" s="65"/>
      <c r="K470" s="21"/>
      <c r="L470" s="65"/>
      <c r="M470" s="65"/>
      <c r="N470" s="65"/>
    </row>
    <row r="471" spans="3:14" thickBot="1">
      <c r="C471" s="65"/>
      <c r="D471" s="154"/>
      <c r="E471" s="155"/>
      <c r="F471" s="155"/>
      <c r="G471" s="155"/>
      <c r="I471" s="156"/>
      <c r="J471" s="65"/>
      <c r="K471" s="21"/>
      <c r="L471" s="65"/>
      <c r="M471" s="65"/>
      <c r="N471" s="65"/>
    </row>
    <row r="472" spans="3:14" thickBot="1">
      <c r="C472" s="65"/>
      <c r="D472" s="154"/>
      <c r="E472" s="155"/>
      <c r="F472" s="155"/>
      <c r="G472" s="155"/>
      <c r="I472" s="156"/>
      <c r="J472" s="65"/>
      <c r="K472" s="21"/>
      <c r="L472" s="65"/>
      <c r="M472" s="65"/>
      <c r="N472" s="65"/>
    </row>
  </sheetData>
  <dataConsolidate/>
  <mergeCells count="29">
    <mergeCell ref="E1:G1"/>
    <mergeCell ref="J2:N2"/>
    <mergeCell ref="C19:C28"/>
    <mergeCell ref="B19:B28"/>
    <mergeCell ref="B88:B97"/>
    <mergeCell ref="B30:B49"/>
    <mergeCell ref="B50:B72"/>
    <mergeCell ref="B73:B87"/>
    <mergeCell ref="B5:B9"/>
    <mergeCell ref="B10:B18"/>
    <mergeCell ref="B2:D2"/>
    <mergeCell ref="L73:L97"/>
    <mergeCell ref="C88:C97"/>
    <mergeCell ref="C73:C87"/>
    <mergeCell ref="K73:K87"/>
    <mergeCell ref="E2:G2"/>
    <mergeCell ref="B3:C3"/>
    <mergeCell ref="L5:L28"/>
    <mergeCell ref="C10:C18"/>
    <mergeCell ref="C5:C9"/>
    <mergeCell ref="K88:K97"/>
    <mergeCell ref="C30:C49"/>
    <mergeCell ref="K30:K49"/>
    <mergeCell ref="L30:L72"/>
    <mergeCell ref="C50:C72"/>
    <mergeCell ref="K50:K72"/>
    <mergeCell ref="K5:K9"/>
    <mergeCell ref="K10:K18"/>
    <mergeCell ref="K20:K28"/>
  </mergeCells>
  <conditionalFormatting sqref="B10">
    <cfRule type="expression" dxfId="38" priority="45">
      <formula>AND($J10=0, $J11=0, $J12=0, $J13=0, $J14=0, $J15=0, $J16=0, $J17=0, $J18=0, $J10&lt;&gt;"", $J11&lt;&gt;"", $J12&lt;&gt;"", $J13&lt;&gt;"", $J14&lt;&gt;"", $J15&lt;&gt;"", $J16&lt;&gt;"", $J17&lt;&gt;"", $JJ18&lt;&gt;"")</formula>
    </cfRule>
    <cfRule type="expression" dxfId="37" priority="46">
      <formula>AND($J10=1, $J11=1, $J12=1, $J13=1, $J14=1, $J15=1, $J16=1, $J17=1, $J18=1)</formula>
    </cfRule>
  </conditionalFormatting>
  <conditionalFormatting sqref="B19">
    <cfRule type="expression" dxfId="36" priority="37">
      <formula>AND($J19=0, $J20=0, $J21=0, $J22=0, $J23=0, $J24=0, $J25=0, $J26=0, $J27=0, $J28=0, $J19&lt;&gt;"", $J20&lt;&gt;"", $J21&lt;&gt;"", $J22&lt;&gt;"", $J23&lt;&gt;"", $J24&lt;&gt;"", $J25&lt;&gt;"", $J26&lt;&gt;"", $JJ27&lt;&gt;"", $J28&lt;&gt;"")</formula>
    </cfRule>
    <cfRule type="expression" dxfId="35" priority="38">
      <formula>AND($J19=1, $J20=1, $J21=1, $J22=1, $J23=1, $J24=1, $J25=1, $J26=1, $J27=1, $J28=1)</formula>
    </cfRule>
  </conditionalFormatting>
  <conditionalFormatting sqref="B30">
    <cfRule type="expression" dxfId="34" priority="26">
      <formula>AND($J30=0, $J31=0, $J32=0, $J33=0, $J34=0, $J35=0, $J36=0, $J37=0, $J38=0, $J39=0, $J40=0, $J41=0, $J42=0, $J43=0, $J44=0, $J45=0, $J46=0, $J47=0, $J48=0, $J49=0, $J30&lt;&gt;"", $J31&lt;&gt;"", $J32&lt;&gt;"", $J33&lt;&gt;"", $J34&lt;&gt;"", $J35&lt;&gt;"", $J36&lt;&gt;"", $J37&lt;&gt;"", $JJ38&lt;&gt;"", $J39&lt;&gt;"", $J40&lt;&gt;"", $J41&lt;&gt;"", $J42&lt;&gt;"", $J43&lt;&gt;"", $J44&lt;&gt;"", $J45&lt;&gt;"", $JJ46&lt;&gt;"", $J47&lt;&gt;"", $J48&lt;&gt;"", $J49&lt;&gt;"")</formula>
    </cfRule>
    <cfRule type="expression" dxfId="33" priority="27">
      <formula>AND($J30=1, $J31=1, $J32=1, $J33=1, $J34=1, $J35=1, $J36=1, $J37=1, $J38=1, $J39=1, $J40=1, $J41=1, $J42=1, $J43=1, $J44=1, $J45=1, $J46=1, $J47=1, $J48=1, $J49=1)</formula>
    </cfRule>
  </conditionalFormatting>
  <conditionalFormatting sqref="B50">
    <cfRule type="expression" dxfId="32" priority="18">
      <formula>AND($J50=0, $J51=0, $J52=0, $J53=0, $J54=0, $J55=0, $J56=0, $J57=0, $J58=0, $J59=0, $J60=0, $J61=0, $J62=0, $J63=0, $J64=0, $J65=0, $J66=0, $J67=0, $J68=0, $J50&lt;&gt;"", $J51&lt;&gt;"", $J52&lt;&gt;"", $J53&lt;&gt;"", $J54&lt;&gt;"", $J55&lt;&gt;"", $J56&lt;&gt;"", $J57&lt;&gt;"", $JJ58&lt;&gt;"", $J59&lt;&gt;"", $J60&lt;&gt;"", $J61&lt;&gt;"", $J62&lt;&gt;"", $J63&lt;&gt;"", $J64&lt;&gt;"", $J65&lt;&gt;"", $JJ66&lt;&gt;"", $J67&lt;&gt;"", $J68&lt;&gt;"")</formula>
    </cfRule>
    <cfRule type="expression" dxfId="31" priority="19">
      <formula>AND($J50=1, $J51=1, $J52=1, $J53=1, $J54=1, $J55=1, $J56=1, $J57=1, $J58=1, $J59=1, $J60=1, $J61=1, $J62=1, $J63=1, $J64=1, $J65=1, $J66=1, $J67=1, $J68=1)</formula>
    </cfRule>
  </conditionalFormatting>
  <conditionalFormatting sqref="B73">
    <cfRule type="expression" dxfId="30" priority="13">
      <formula>AND($J73=0, $J74=0, $J75=0, $J76=0, $J77=0, $J78=0, $J79=0, $J80=0, $J81=0, $J82=0, $J83=0, $J84=0, $J85=0, $J86=0, $J87=0, $J73&lt;&gt;"", $J74&lt;&gt;"", $J75&lt;&gt;"", $J76&lt;&gt;"", $J77&lt;&gt;"", $J78&lt;&gt;"", $J79&lt;&gt;"", $J80&lt;&gt;"", $JJ81&lt;&gt;"", $J82&lt;&gt;"", $J83&lt;&gt;"", $J84&lt;&gt;"", $J85&lt;&gt;"", $J86&lt;&gt;"", $J87&lt;&gt;"")</formula>
    </cfRule>
    <cfRule type="expression" dxfId="29" priority="14">
      <formula>AND($J73=1, $J74=1, $J75=1, $J76=1, $J77=1, $J78=1, $J79=1, $J80=1, $J81=1, $J82=1, $J83=1, $J84=1, $J85=1, $J86=1, $J87=1)</formula>
    </cfRule>
  </conditionalFormatting>
  <conditionalFormatting sqref="B88">
    <cfRule type="expression" dxfId="28" priority="5">
      <formula>AND($J88=0, $J89=0, $J90=0, $J91=0, $J92=0, $J93=0, $J94=0, $J95=0, $J96=0, $J97=0, $J88&lt;&gt;"", $J89&lt;&gt;"", $J90&lt;&gt;"", $J91&lt;&gt;"", $J92&lt;&gt;"", $J93&lt;&gt;"", $J94&lt;&gt;"", $J95&lt;&gt;"", $JJ96&lt;&gt;"", $J97&lt;&gt;"")</formula>
    </cfRule>
    <cfRule type="expression" dxfId="27" priority="6">
      <formula>AND($J88=1, $J89=1, $J90=1, $J91=1, $J92=1, $J93=1, $J94=1, $J95=1, $J96=1, $J97=1)</formula>
    </cfRule>
  </conditionalFormatting>
  <conditionalFormatting sqref="B5:C5">
    <cfRule type="expression" dxfId="26" priority="52">
      <formula>COUNTIF($J5:$J9, 0)&gt;0</formula>
    </cfRule>
    <cfRule type="expression" dxfId="25" priority="53">
      <formula>AND($J5=0, $J6=0, $J7=0, $J8=0, $J9=0, $J5&lt;&gt;"", $J6&lt;&gt;"", $J7&lt;&gt;"", $J8&lt;&gt;"", $J9&lt;&gt;"")</formula>
    </cfRule>
    <cfRule type="expression" dxfId="24" priority="54">
      <formula>AND($J5=1, $J6=1, $J7=1, $J8=1, $J9=1)</formula>
    </cfRule>
  </conditionalFormatting>
  <conditionalFormatting sqref="B10:C10">
    <cfRule type="expression" dxfId="23" priority="44">
      <formula>COUNTIF($J10:$J18, 0)&gt;0</formula>
    </cfRule>
  </conditionalFormatting>
  <conditionalFormatting sqref="B19:C19">
    <cfRule type="expression" dxfId="22" priority="36">
      <formula>COUNTIF($J19:$J28, 0)&gt;0</formula>
    </cfRule>
  </conditionalFormatting>
  <conditionalFormatting sqref="B30:C30">
    <cfRule type="expression" dxfId="21" priority="25">
      <formula>COUNTIF($J30:$J49, 0)&gt;0</formula>
    </cfRule>
  </conditionalFormatting>
  <conditionalFormatting sqref="B50:C50">
    <cfRule type="expression" dxfId="20" priority="17">
      <formula>COUNTIF($J50:$J72, 0)&gt;0</formula>
    </cfRule>
  </conditionalFormatting>
  <conditionalFormatting sqref="B73:C73">
    <cfRule type="expression" dxfId="19" priority="12">
      <formula>COUNTIF($J73:$J87, 0)&gt;0</formula>
    </cfRule>
  </conditionalFormatting>
  <conditionalFormatting sqref="B88:C88">
    <cfRule type="expression" dxfId="18" priority="4">
      <formula>COUNTIF($J88:$J97, 0)&gt;0</formula>
    </cfRule>
  </conditionalFormatting>
  <conditionalFormatting sqref="C10">
    <cfRule type="expression" dxfId="17" priority="47">
      <formula>AND($J10=0, $J11=0, $J12=0, $J13=0, $J14=0, $J15=0, $J16=0, $J17=0, $J18=0, $J10&lt;&gt;"", $J11&lt;&gt;"", $J12&lt;&gt;"", $J13&lt;&gt;"", $J14&lt;&gt;"", $J15&lt;&gt;"", $J16&lt;&gt;"", $J17&lt;&gt;"", $J18&lt;&gt;"")</formula>
    </cfRule>
    <cfRule type="expression" dxfId="16" priority="48">
      <formula>AND($J10=1, $J11=1, $J12=1, $J13=1, $J14=1, $J15=1, $J16=1, $J17=1, $J18=1)</formula>
    </cfRule>
  </conditionalFormatting>
  <conditionalFormatting sqref="C19">
    <cfRule type="expression" dxfId="15" priority="39">
      <formula>AND($J19=0, $J20=0, $J21=0, $J22=0, $J23=0, $J24=0, $J25=0, $J26=0, $J27=0, $J28=0, $J19&lt;&gt;"", $J20&lt;&gt;"", $J21&lt;&gt;"", $J22&lt;&gt;"", $J23&lt;&gt;"", $J24&lt;&gt;"", $J25&lt;&gt;"", $J26&lt;&gt;"", $J27&lt;&gt;"", $J28&lt;&gt;"")</formula>
    </cfRule>
    <cfRule type="expression" dxfId="14" priority="40">
      <formula>AND($J19=1, $J20=1, $J21=1, $J22=1, $J23=1, $J24=1, $J25=1, $J26=1, $J27=1, $J28=1)</formula>
    </cfRule>
  </conditionalFormatting>
  <conditionalFormatting sqref="C30">
    <cfRule type="expression" dxfId="13" priority="28">
      <formula>AND($J30=0, $J31=0, $J32=0, $J33=0, $J34=0, $J35=0, $J36=0, $J37=0, $J38=0, $J39=0, $J40=0, $J41=0, $J42=0, $J43=0, $J44=0, $J45=0, $J46=0, $J47=0, $J48=0, $J49=0, $J30&lt;&gt;"", $J31&lt;&gt;"", $J32&lt;&gt;"", $J33&lt;&gt;"", $J34&lt;&gt;"", $J35&lt;&gt;"", $J36&lt;&gt;"", $J37&lt;&gt;"", $J38&lt;&gt;"", $J39&lt;&gt;"", $J40&lt;&gt;"", $J41&lt;&gt;"", $J42&lt;&gt;"", $J43&lt;&gt;"", $J44&lt;&gt;"", $J45&lt;&gt;"", $J46&lt;&gt;"", $J47&lt;&gt;"", $J48&lt;&gt;"", $J49&lt;&gt;"")</formula>
    </cfRule>
    <cfRule type="expression" dxfId="12" priority="29">
      <formula>AND($J30=1, $J31=1, $J32=1, $J33=1, $J34=1, $J35=1, $J36=1, $J37=1, $J38=1, $J39=1, $J40=1, $J41=1, $J42=1, $J43=1, $J44=1, $J45=1, $J46=1, $J47=1, $J48=1, $J49=1)</formula>
    </cfRule>
  </conditionalFormatting>
  <conditionalFormatting sqref="C50">
    <cfRule type="expression" dxfId="11" priority="20">
      <formula>AND($J50=0, $J51=0, $J52=0, $J53=0, $J54=0, $J55=0, $J56=0, $J57=0, $J58=0, $J59=0, $J60=0, $J61=0, $J62=0, $J63=0, $J64=0, $J65=0, $J66=0, $J67=0, $J68=0, $J69=0, $J70=0, $J71=0, $J72=0, $J50&lt;&gt;"", $J51&lt;&gt;"", $J52&lt;&gt;"", $J53&lt;&gt;"", $J54&lt;&gt;"", $J55&lt;&gt;"", $J56&lt;&gt;"", $J57&lt;&gt;"", $J58&lt;&gt;"", $J59&lt;&gt;"", $J60&lt;&gt;"", $J61&lt;&gt;"", $J62&lt;&gt;"", $J63&lt;&gt;"", $J64&lt;&gt;"", $J65&lt;&gt;"", $J66&lt;&gt;"", $J67&lt;&gt;"", $J68&lt;&gt;"", $J69&lt;&gt;"", $J70&lt;&gt;"", $J71&lt;&gt;"", $J72&lt;&gt;"")</formula>
    </cfRule>
    <cfRule type="expression" dxfId="10" priority="21">
      <formula>AND($J50=1, $J51=1, $J52=1, $J53=1, $J54=1, $J55=1, $J56=1, $J57=1, $J58=1, $J59=1, $J60=1, $J61=1, $J62=1, $J63=1, $J64=1, $J65=1, $J66=1, $J67=1, $J68=1, $J69=1, $J70=1, $J71=1, $J72=1)</formula>
    </cfRule>
  </conditionalFormatting>
  <conditionalFormatting sqref="C73">
    <cfRule type="expression" dxfId="9" priority="15">
      <formula>AND($J73=0, $J74=0, $J75=0, $J76=0, $J77=0, $J78=0, $J79=0, $J80=0, $J81=0, $J82=0, $J83=0, $J84=0, $J85=0, $J86=0, $J87=0, $J73&lt;&gt;"", $J74&lt;&gt;"", $J75&lt;&gt;"", $J76&lt;&gt;"", $J77&lt;&gt;"", $J78&lt;&gt;"", $J79&lt;&gt;"", $J80&lt;&gt;"", $J81&lt;&gt;"", $J82&lt;&gt;"", $J83&lt;&gt;"", $J84&lt;&gt;"", $J85&lt;&gt;"", $J86&lt;&gt;"", $J87&lt;&gt;"")</formula>
    </cfRule>
    <cfRule type="expression" dxfId="8" priority="16">
      <formula>AND($J73=1, $J74=1, $J75=1, $J76=1, $J77=1, $J78=1, $J79=1, $J80=1, $J81=1, $J82=1, $J83=1, $J84=1, $J85=1, $J86=1, $J87=1)</formula>
    </cfRule>
  </conditionalFormatting>
  <conditionalFormatting sqref="C88">
    <cfRule type="expression" dxfId="7" priority="7">
      <formula>AND($J88=0, $J89=0, $J90=0, $J91=0, $J92=0, $J93=0, $J94=0, $J95=0, $J96=0, $J97=0, $J88&lt;&gt;"", $J89&lt;&gt;"", $J90&lt;&gt;"", $J91&lt;&gt;"", $J92&lt;&gt;"", $J93&lt;&gt;"", $J94&lt;&gt;"", $J95&lt;&gt;"", $J96&lt;&gt;"", $J97&lt;&gt;"")</formula>
    </cfRule>
    <cfRule type="expression" dxfId="6" priority="8">
      <formula>AND($J88=1, $J89=1, $J90=1, $J91=1, $J92=1, $J93=1, $J94=1, $J95=1, $J96=1, $J97=1)</formula>
    </cfRule>
  </conditionalFormatting>
  <conditionalFormatting sqref="D5:D28">
    <cfRule type="expression" dxfId="5" priority="33">
      <formula>AND($J5=0, $J5&lt;&gt;"")</formula>
    </cfRule>
    <cfRule type="expression" dxfId="4" priority="34">
      <formula>$J5=1</formula>
    </cfRule>
    <cfRule type="expression" dxfId="3" priority="35">
      <formula>$E$5("Mapped")</formula>
    </cfRule>
  </conditionalFormatting>
  <conditionalFormatting sqref="D30:D97">
    <cfRule type="expression" dxfId="2" priority="1">
      <formula>AND($J30=0, $J30&lt;&gt;"")</formula>
    </cfRule>
    <cfRule type="expression" dxfId="1" priority="2">
      <formula>$J30=1</formula>
    </cfRule>
    <cfRule type="expression" dxfId="0" priority="3">
      <formula>$E$5("Mapped")</formula>
    </cfRule>
  </conditionalFormatting>
  <dataValidations count="2">
    <dataValidation type="list" allowBlank="1" showInputMessage="1" showErrorMessage="1" sqref="J30:J97 J3:J28" xr:uid="{7BCDC5A2-F5DD-42E4-9241-B934A5D86714}">
      <formula1>"0, 1"</formula1>
    </dataValidation>
    <dataValidation type="list" allowBlank="1" showInputMessage="1" showErrorMessage="1" sqref="M3:M4" xr:uid="{E0D72C33-0563-45B0-832D-313DD7DF2403}">
      <formula1>$T$5:$T$20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7921756-9F3A-45C3-B3DA-45D47075909F}">
          <x14:formula1>
            <xm:f>Feedback!$B$2:$B$17</xm:f>
          </x14:formula1>
          <xm:sqref>F30:F97 F5:F28</xm:sqref>
        </x14:dataValidation>
        <x14:dataValidation type="list" allowBlank="1" showInputMessage="1" showErrorMessage="1" xr:uid="{8E3B69CA-236A-4C51-B7DE-F03038B35C21}">
          <x14:formula1>
            <xm:f>Feedback!$A$2:$A$17</xm:f>
          </x14:formula1>
          <xm:sqref>M30:M1048576 M5:M28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A202-8D69-412E-AFE9-272EB9106A57}">
  <sheetPr>
    <tabColor rgb="FFA5DAEC"/>
  </sheetPr>
  <dimension ref="B1:I21"/>
  <sheetViews>
    <sheetView showGridLines="0" zoomScale="80" zoomScaleNormal="80" workbookViewId="0">
      <selection activeCell="G15" sqref="G15"/>
    </sheetView>
  </sheetViews>
  <sheetFormatPr defaultColWidth="8.85546875" defaultRowHeight="21.6"/>
  <cols>
    <col min="1" max="1" width="8.7109375" style="88"/>
    <col min="2" max="2" width="35.28515625" style="88" customWidth="1"/>
    <col min="3" max="3" width="16.28515625" style="88" customWidth="1"/>
    <col min="4" max="4" width="9.85546875" style="88" hidden="1" customWidth="1"/>
    <col min="5" max="5" width="15.7109375" style="88" hidden="1" customWidth="1"/>
    <col min="6" max="6" width="25.42578125" style="88" hidden="1" customWidth="1"/>
    <col min="7" max="7" width="25.7109375" style="98" bestFit="1" customWidth="1"/>
    <col min="8" max="8" width="29.28515625" style="98" hidden="1" customWidth="1"/>
    <col min="9" max="9" width="31.28515625" style="98" bestFit="1" customWidth="1"/>
    <col min="10" max="16384" width="8.85546875" style="88"/>
  </cols>
  <sheetData>
    <row r="1" spans="2:9">
      <c r="B1" s="58"/>
      <c r="C1" s="58"/>
      <c r="D1" s="58" t="s">
        <v>146</v>
      </c>
      <c r="E1" s="58" t="s">
        <v>147</v>
      </c>
      <c r="F1" s="58" t="s">
        <v>148</v>
      </c>
      <c r="G1" s="57" t="s">
        <v>149</v>
      </c>
      <c r="H1" s="93" t="s">
        <v>150</v>
      </c>
      <c r="I1" s="93" t="s">
        <v>151</v>
      </c>
    </row>
    <row r="2" spans="2:9">
      <c r="B2" s="250">
        <v>1</v>
      </c>
      <c r="C2" s="58" t="s">
        <v>152</v>
      </c>
      <c r="D2" s="58">
        <v>3</v>
      </c>
      <c r="E2" s="58">
        <v>24</v>
      </c>
      <c r="F2" s="89">
        <f t="shared" ref="F2:F4" si="0">100/E2</f>
        <v>4.166666666666667</v>
      </c>
      <c r="G2" s="94">
        <f>SUM('Mapping Template'!L5:L28)</f>
        <v>0</v>
      </c>
      <c r="H2" s="95">
        <f>(E2/E5)*100</f>
        <v>26.086956521739129</v>
      </c>
      <c r="I2" s="95">
        <f>(H2/100)*G2</f>
        <v>0</v>
      </c>
    </row>
    <row r="3" spans="2:9">
      <c r="B3" s="250"/>
      <c r="C3" s="59" t="s">
        <v>153</v>
      </c>
      <c r="D3" s="58">
        <v>2</v>
      </c>
      <c r="E3" s="58">
        <v>43</v>
      </c>
      <c r="F3" s="89">
        <f t="shared" si="0"/>
        <v>2.3255813953488373</v>
      </c>
      <c r="G3" s="57">
        <f>SUM('Mapping Template'!L30:L72)</f>
        <v>0</v>
      </c>
      <c r="H3" s="95" cm="1">
        <f t="array" ref="H3">(E3/_xlfn.ANCHORARRAY(E5))*100</f>
        <v>46.739130434782609</v>
      </c>
      <c r="I3" s="95">
        <f t="shared" ref="I3:I4" si="1">(H3/100)*G3</f>
        <v>0</v>
      </c>
    </row>
    <row r="4" spans="2:9">
      <c r="B4" s="60">
        <v>2</v>
      </c>
      <c r="C4" s="58" t="s">
        <v>152</v>
      </c>
      <c r="D4" s="58">
        <v>2</v>
      </c>
      <c r="E4" s="58">
        <v>25</v>
      </c>
      <c r="F4" s="89">
        <f t="shared" si="0"/>
        <v>4</v>
      </c>
      <c r="G4" s="57">
        <f>SUM('Mapping Template'!L73:L97)</f>
        <v>0</v>
      </c>
      <c r="H4" s="95">
        <f>(E4/E5)*100</f>
        <v>27.173913043478258</v>
      </c>
      <c r="I4" s="95">
        <f t="shared" si="1"/>
        <v>0</v>
      </c>
    </row>
    <row r="5" spans="2:9">
      <c r="B5" s="61" t="s">
        <v>154</v>
      </c>
      <c r="C5" s="62"/>
      <c r="D5" s="90">
        <f>SUM(D2:D4)</f>
        <v>7</v>
      </c>
      <c r="E5" s="90">
        <f>SUM(E2:E4)</f>
        <v>92</v>
      </c>
      <c r="F5" s="91"/>
      <c r="G5" s="96"/>
      <c r="H5" s="97">
        <f>SUM(H2:H4)</f>
        <v>100</v>
      </c>
      <c r="I5" s="97">
        <f>SUM(I2:I4)</f>
        <v>0</v>
      </c>
    </row>
    <row r="6" spans="2:9">
      <c r="B6" s="63"/>
      <c r="C6" s="63"/>
      <c r="F6" s="92"/>
    </row>
    <row r="7" spans="2:9">
      <c r="B7" s="63"/>
      <c r="C7" s="63"/>
      <c r="F7" s="92"/>
    </row>
    <row r="8" spans="2:9">
      <c r="B8" s="63"/>
      <c r="C8" s="63"/>
      <c r="F8" s="92"/>
    </row>
    <row r="9" spans="2:9">
      <c r="B9" s="63"/>
      <c r="C9" s="63"/>
    </row>
    <row r="10" spans="2:9">
      <c r="B10" s="63"/>
      <c r="C10" s="63"/>
    </row>
    <row r="11" spans="2:9">
      <c r="B11" s="63"/>
      <c r="C11" s="63"/>
    </row>
    <row r="12" spans="2:9">
      <c r="B12" s="63"/>
      <c r="C12" s="63"/>
    </row>
    <row r="13" spans="2:9">
      <c r="B13" s="63"/>
      <c r="C13" s="63"/>
    </row>
    <row r="14" spans="2:9">
      <c r="B14" s="63"/>
      <c r="C14" s="63"/>
    </row>
    <row r="15" spans="2:9">
      <c r="B15" s="63"/>
      <c r="C15" s="63"/>
    </row>
    <row r="16" spans="2:9">
      <c r="B16" s="63"/>
      <c r="C16" s="63"/>
    </row>
    <row r="17" spans="2:3">
      <c r="B17" s="63"/>
      <c r="C17" s="63"/>
    </row>
    <row r="18" spans="2:3">
      <c r="B18" s="63"/>
      <c r="C18" s="63"/>
    </row>
    <row r="19" spans="2:3">
      <c r="B19" s="63"/>
      <c r="C19" s="63"/>
    </row>
    <row r="20" spans="2:3">
      <c r="B20" s="63"/>
      <c r="C20" s="63"/>
    </row>
    <row r="21" spans="2:3">
      <c r="B21" s="63"/>
      <c r="C21" s="63"/>
    </row>
  </sheetData>
  <mergeCells count="1">
    <mergeCell ref="B2:B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81D9-9B1B-46FA-AA7D-69EDC4A139E7}">
  <sheetPr>
    <tabColor rgb="FFFFEEBD"/>
  </sheetPr>
  <dimension ref="A1:B17"/>
  <sheetViews>
    <sheetView workbookViewId="0">
      <selection activeCell="D16" sqref="D16"/>
    </sheetView>
  </sheetViews>
  <sheetFormatPr defaultRowHeight="14.45"/>
  <cols>
    <col min="1" max="1" width="38.5703125" style="1" bestFit="1" customWidth="1"/>
    <col min="2" max="2" width="20.28515625" bestFit="1" customWidth="1"/>
    <col min="4" max="4" width="21" bestFit="1" customWidth="1"/>
  </cols>
  <sheetData>
    <row r="1" spans="1:2" ht="18">
      <c r="A1" s="3" t="s">
        <v>155</v>
      </c>
      <c r="B1" s="3" t="s">
        <v>156</v>
      </c>
    </row>
    <row r="2" spans="1:2" ht="18">
      <c r="A2" s="2" t="s">
        <v>157</v>
      </c>
      <c r="B2" s="2" t="s">
        <v>158</v>
      </c>
    </row>
    <row r="3" spans="1:2" ht="18">
      <c r="A3" s="2" t="s">
        <v>159</v>
      </c>
      <c r="B3" s="2" t="s">
        <v>160</v>
      </c>
    </row>
    <row r="4" spans="1:2" ht="18">
      <c r="A4" s="176" t="s">
        <v>161</v>
      </c>
      <c r="B4" s="2" t="s">
        <v>162</v>
      </c>
    </row>
    <row r="5" spans="1:2" ht="18">
      <c r="A5" s="2"/>
      <c r="B5" s="2" t="s">
        <v>163</v>
      </c>
    </row>
    <row r="6" spans="1:2" ht="18">
      <c r="A6" s="2"/>
      <c r="B6" s="2" t="s">
        <v>164</v>
      </c>
    </row>
    <row r="7" spans="1:2" ht="18">
      <c r="A7" s="2"/>
      <c r="B7" s="2" t="s">
        <v>165</v>
      </c>
    </row>
    <row r="8" spans="1:2" ht="18">
      <c r="A8" s="2"/>
      <c r="B8" s="2" t="s">
        <v>166</v>
      </c>
    </row>
    <row r="9" spans="1:2" ht="18">
      <c r="A9" s="2"/>
      <c r="B9" s="2" t="s">
        <v>167</v>
      </c>
    </row>
    <row r="10" spans="1:2" ht="18">
      <c r="A10" s="13"/>
      <c r="B10" s="2" t="s">
        <v>168</v>
      </c>
    </row>
    <row r="11" spans="1:2" ht="18">
      <c r="A11" s="13"/>
      <c r="B11" s="2" t="s">
        <v>169</v>
      </c>
    </row>
    <row r="12" spans="1:2" ht="18">
      <c r="A12" s="13"/>
      <c r="B12" s="2" t="s">
        <v>170</v>
      </c>
    </row>
    <row r="13" spans="1:2" ht="18">
      <c r="A13" s="13"/>
      <c r="B13" s="2" t="s">
        <v>171</v>
      </c>
    </row>
    <row r="14" spans="1:2" ht="18">
      <c r="A14" s="2"/>
      <c r="B14" s="2" t="s">
        <v>172</v>
      </c>
    </row>
    <row r="15" spans="1:2" ht="18">
      <c r="A15" s="2"/>
      <c r="B15" s="2" t="s">
        <v>173</v>
      </c>
    </row>
    <row r="16" spans="1:2" ht="18">
      <c r="A16" s="2"/>
      <c r="B16" s="5" t="s">
        <v>174</v>
      </c>
    </row>
    <row r="17" spans="1:2" ht="18">
      <c r="A17" s="2"/>
      <c r="B17" s="2" t="s">
        <v>175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23B8C-88D1-4188-B31B-ADCA45C38745}">
  <sheetPr>
    <tabColor rgb="FFFFEEBD"/>
  </sheetPr>
  <dimension ref="A1:D73"/>
  <sheetViews>
    <sheetView workbookViewId="0">
      <selection activeCell="B4" sqref="B4:D4"/>
    </sheetView>
  </sheetViews>
  <sheetFormatPr defaultRowHeight="14.45"/>
  <cols>
    <col min="1" max="1" width="9.42578125" customWidth="1"/>
  </cols>
  <sheetData>
    <row r="1" spans="1:4" ht="18.600000000000001" thickBot="1">
      <c r="A1" s="10" t="s">
        <v>176</v>
      </c>
    </row>
    <row r="2" spans="1:4" s="4" customFormat="1">
      <c r="B2" s="11" t="s">
        <v>177</v>
      </c>
      <c r="C2" s="11" t="s">
        <v>178</v>
      </c>
      <c r="D2" s="11" t="s">
        <v>179</v>
      </c>
    </row>
    <row r="3" spans="1:4" s="4" customFormat="1">
      <c r="A3" s="4" t="s">
        <v>180</v>
      </c>
      <c r="B3">
        <v>4.34</v>
      </c>
      <c r="C3">
        <v>2.3255813953488373</v>
      </c>
      <c r="D3">
        <v>4</v>
      </c>
    </row>
    <row r="4" spans="1:4" s="4" customFormat="1" ht="21.6">
      <c r="A4" s="4" t="s">
        <v>181</v>
      </c>
      <c r="B4" s="9">
        <v>24</v>
      </c>
      <c r="C4" s="9">
        <v>43</v>
      </c>
      <c r="D4" s="9">
        <v>25</v>
      </c>
    </row>
    <row r="5" spans="1:4" ht="18">
      <c r="A5" s="251" t="s">
        <v>146</v>
      </c>
      <c r="B5" s="12">
        <f>IF('Mapping Template'!$J5=1,B$3,0)</f>
        <v>0</v>
      </c>
      <c r="C5" s="12">
        <f>IF('Mapping Template'!$J30=1,C$3,0)</f>
        <v>0</v>
      </c>
      <c r="D5" s="12">
        <f>IF('Mapping Template'!$J73=1,D$3,0)</f>
        <v>0</v>
      </c>
    </row>
    <row r="6" spans="1:4" ht="18">
      <c r="A6" s="251"/>
      <c r="B6" s="12">
        <f>IF('Mapping Template'!$J6=1,B$3,0)</f>
        <v>0</v>
      </c>
      <c r="C6" s="12">
        <f>IF('Mapping Template'!$J31=1,C$3,0)</f>
        <v>0</v>
      </c>
      <c r="D6" s="12">
        <f>IF('Mapping Template'!$J74=1,D$3,0)</f>
        <v>0</v>
      </c>
    </row>
    <row r="7" spans="1:4" ht="18">
      <c r="A7" s="251"/>
      <c r="B7" s="12">
        <f>IF('Mapping Template'!$J7=1,B$3,0)</f>
        <v>0</v>
      </c>
      <c r="C7" s="12">
        <f>IF('Mapping Template'!$J32=1,C$3,0)</f>
        <v>0</v>
      </c>
      <c r="D7" s="12">
        <f>IF('Mapping Template'!$J75=1,D$3,0)</f>
        <v>0</v>
      </c>
    </row>
    <row r="8" spans="1:4" ht="18">
      <c r="A8" s="251"/>
      <c r="B8" s="12">
        <f>IF('Mapping Template'!$J8=1,B$3,0)</f>
        <v>0</v>
      </c>
      <c r="C8" s="12">
        <f>IF('Mapping Template'!$J33=1,C$3,0)</f>
        <v>0</v>
      </c>
      <c r="D8" s="12">
        <f>IF('Mapping Template'!$J76=1,D$3,0)</f>
        <v>0</v>
      </c>
    </row>
    <row r="9" spans="1:4" ht="18">
      <c r="A9" s="251"/>
      <c r="B9" s="12">
        <f>IF('Mapping Template'!$J9=1,B$3,0)</f>
        <v>0</v>
      </c>
      <c r="C9" s="12">
        <f>IF('Mapping Template'!$J34=1,C$3,0)</f>
        <v>0</v>
      </c>
      <c r="D9" s="12">
        <f>IF('Mapping Template'!$J77=1,D$3,0)</f>
        <v>0</v>
      </c>
    </row>
    <row r="10" spans="1:4" ht="18">
      <c r="A10" s="251"/>
      <c r="B10" s="12">
        <f>IF('Mapping Template'!$J10=1,B$3,0)</f>
        <v>0</v>
      </c>
      <c r="C10" s="12">
        <f>IF('Mapping Template'!$J35=1,C$3,0)</f>
        <v>0</v>
      </c>
      <c r="D10" s="12">
        <f>IF('Mapping Template'!$J78=1,D$3,0)</f>
        <v>0</v>
      </c>
    </row>
    <row r="11" spans="1:4" ht="18">
      <c r="A11" s="251"/>
      <c r="B11" s="12">
        <f>IF('Mapping Template'!$J11=1,B$3,0)</f>
        <v>0</v>
      </c>
      <c r="C11" s="12">
        <f>IF('Mapping Template'!$J36=1,C$3,0)</f>
        <v>0</v>
      </c>
      <c r="D11" s="12">
        <f>IF('Mapping Template'!$J79=1,D$3,0)</f>
        <v>0</v>
      </c>
    </row>
    <row r="12" spans="1:4" ht="18">
      <c r="A12" s="251"/>
      <c r="B12" s="12">
        <f>IF('Mapping Template'!$J12=1,B$3,0)</f>
        <v>0</v>
      </c>
      <c r="C12" s="12">
        <f>IF('Mapping Template'!$J37=1,C$3,0)</f>
        <v>0</v>
      </c>
      <c r="D12" s="12">
        <f>IF('Mapping Template'!$J80=1,D$3,0)</f>
        <v>0</v>
      </c>
    </row>
    <row r="13" spans="1:4" ht="18">
      <c r="A13" s="251"/>
      <c r="B13" s="12">
        <f>IF('Mapping Template'!$J13=1,B$3,0)</f>
        <v>0</v>
      </c>
      <c r="C13" s="12">
        <f>IF('Mapping Template'!$J38=1,C$3,0)</f>
        <v>0</v>
      </c>
      <c r="D13" s="12">
        <f>IF('Mapping Template'!$J81=1,D$3,0)</f>
        <v>0</v>
      </c>
    </row>
    <row r="14" spans="1:4" ht="18">
      <c r="A14" s="251"/>
      <c r="B14" s="12">
        <f>IF('Mapping Template'!$J14=1,B$3,0)</f>
        <v>0</v>
      </c>
      <c r="C14" s="12">
        <f>IF('Mapping Template'!$J39=1,C$3,0)</f>
        <v>0</v>
      </c>
      <c r="D14" s="12">
        <f>IF('Mapping Template'!$J82=1,D$3,0)</f>
        <v>0</v>
      </c>
    </row>
    <row r="15" spans="1:4" ht="18">
      <c r="A15" s="251"/>
      <c r="B15" s="12">
        <f>IF('Mapping Template'!$J15=1,B$3,0)</f>
        <v>0</v>
      </c>
      <c r="C15" s="12">
        <f>IF('Mapping Template'!$J40=1,C$3,0)</f>
        <v>0</v>
      </c>
      <c r="D15" s="12">
        <f>IF('Mapping Template'!$J83=1,D$3,0)</f>
        <v>0</v>
      </c>
    </row>
    <row r="16" spans="1:4" ht="18">
      <c r="A16" s="251"/>
      <c r="B16" s="12">
        <f>IF('Mapping Template'!$J16=1,B$3,0)</f>
        <v>0</v>
      </c>
      <c r="C16" s="12">
        <f>IF('Mapping Template'!$J41=1,C$3,0)</f>
        <v>0</v>
      </c>
      <c r="D16" s="12">
        <f>IF('Mapping Template'!$J84=1,D$3,0)</f>
        <v>0</v>
      </c>
    </row>
    <row r="17" spans="1:4" ht="18">
      <c r="A17" s="251"/>
      <c r="B17" s="12">
        <f>IF('Mapping Template'!$J17=1,B$3,0)</f>
        <v>0</v>
      </c>
      <c r="C17" s="12">
        <f>IF('Mapping Template'!$J42=1,C$3,0)</f>
        <v>0</v>
      </c>
      <c r="D17" s="12">
        <f>IF('Mapping Template'!$J85=1,D$3,0)</f>
        <v>0</v>
      </c>
    </row>
    <row r="18" spans="1:4" ht="18">
      <c r="A18" s="251"/>
      <c r="B18" s="12">
        <f>IF('Mapping Template'!$J18=1,B$3,0)</f>
        <v>0</v>
      </c>
      <c r="C18" s="12">
        <f>IF('Mapping Template'!$J43=1,C$3,0)</f>
        <v>0</v>
      </c>
      <c r="D18" s="12">
        <f>IF('Mapping Template'!$J86=1,D$3,0)</f>
        <v>0</v>
      </c>
    </row>
    <row r="19" spans="1:4" ht="18">
      <c r="A19" s="251"/>
      <c r="B19" s="12">
        <f>IF('Mapping Template'!$J20=1,B$3,0)</f>
        <v>0</v>
      </c>
      <c r="C19" s="12">
        <f>IF('Mapping Template'!$J44=1,C$3,0)</f>
        <v>0</v>
      </c>
      <c r="D19" s="12">
        <f>IF('Mapping Template'!$J87=1,D$3,0)</f>
        <v>0</v>
      </c>
    </row>
    <row r="20" spans="1:4" ht="18">
      <c r="A20" s="251"/>
      <c r="B20" s="12">
        <f>IF('Mapping Template'!$J21=1,B$3,0)</f>
        <v>0</v>
      </c>
      <c r="C20" s="12">
        <f>IF('Mapping Template'!$J45=1,C$3,0)</f>
        <v>0</v>
      </c>
      <c r="D20" s="12">
        <f>IF('Mapping Template'!$J88=1,D$3,0)</f>
        <v>0</v>
      </c>
    </row>
    <row r="21" spans="1:4" ht="18">
      <c r="A21" s="251"/>
      <c r="B21" s="12">
        <f>IF('Mapping Template'!$J22=1,B$3,0)</f>
        <v>0</v>
      </c>
      <c r="C21" s="12">
        <f>IF('Mapping Template'!$J46=1,C$3,0)</f>
        <v>0</v>
      </c>
      <c r="D21" s="12">
        <f>IF('Mapping Template'!$J89=1,D$3,0)</f>
        <v>0</v>
      </c>
    </row>
    <row r="22" spans="1:4" ht="18">
      <c r="A22" s="251"/>
      <c r="B22" s="12">
        <f>IF('Mapping Template'!$J23=1,B$3,0)</f>
        <v>0</v>
      </c>
      <c r="C22" s="12">
        <f>IF('Mapping Template'!$J47=1,C$3,0)</f>
        <v>0</v>
      </c>
      <c r="D22" s="12">
        <f>IF('Mapping Template'!$J90=1,D$3,0)</f>
        <v>0</v>
      </c>
    </row>
    <row r="23" spans="1:4" ht="18">
      <c r="A23" s="251"/>
      <c r="B23" s="12">
        <f>IF('Mapping Template'!$J24=1,B$3,0)</f>
        <v>0</v>
      </c>
      <c r="C23" s="12">
        <f>IF('Mapping Template'!$J48=1,C$3,0)</f>
        <v>0</v>
      </c>
      <c r="D23" s="12">
        <f>IF('Mapping Template'!$J91=1,D$3,0)</f>
        <v>0</v>
      </c>
    </row>
    <row r="24" spans="1:4" ht="18">
      <c r="A24" s="251"/>
      <c r="B24" s="12">
        <f>IF('Mapping Template'!$J25=1,B$3,0)</f>
        <v>0</v>
      </c>
      <c r="C24" s="12">
        <f>IF('Mapping Template'!$J49=1,C$3,0)</f>
        <v>0</v>
      </c>
      <c r="D24" s="12">
        <f>IF('Mapping Template'!$J92=1,D$3,0)</f>
        <v>0</v>
      </c>
    </row>
    <row r="25" spans="1:4" ht="18">
      <c r="A25" s="251"/>
      <c r="B25" s="12">
        <f>IF('Mapping Template'!$J26=1,B$3,0)</f>
        <v>0</v>
      </c>
      <c r="C25" s="12">
        <f>IF('Mapping Template'!$J50=1,C$3,0)</f>
        <v>0</v>
      </c>
      <c r="D25" s="12">
        <f>IF('Mapping Template'!$J93=1,D$3,0)</f>
        <v>0</v>
      </c>
    </row>
    <row r="26" spans="1:4" ht="18">
      <c r="B26" s="12">
        <f>IF('Mapping Template'!$J27=1,B$3,0)</f>
        <v>0</v>
      </c>
      <c r="C26" s="12">
        <f>IF('Mapping Template'!$J51=1,C$3,0)</f>
        <v>0</v>
      </c>
      <c r="D26" s="12">
        <f>IF('Mapping Template'!$J94=1,D$3,0)</f>
        <v>0</v>
      </c>
    </row>
    <row r="27" spans="1:4" ht="18">
      <c r="B27" s="12">
        <f>IF('Mapping Template'!$J28=1,B$3,0)</f>
        <v>0</v>
      </c>
      <c r="C27" s="12">
        <f>IF('Mapping Template'!$J52=1,C$3,0)</f>
        <v>0</v>
      </c>
      <c r="D27" s="12">
        <f>IF('Mapping Template'!$J95=1,D$3,0)</f>
        <v>0</v>
      </c>
    </row>
    <row r="28" spans="1:4" ht="18">
      <c r="B28" s="12"/>
      <c r="C28" s="12">
        <f>IF('Mapping Template'!$J53=1,C$3,0)</f>
        <v>0</v>
      </c>
      <c r="D28" s="12">
        <f>IF('Mapping Template'!$J96=1,D$3,0)</f>
        <v>0</v>
      </c>
    </row>
    <row r="29" spans="1:4" ht="18">
      <c r="B29" s="12"/>
      <c r="C29" s="12">
        <f>IF('Mapping Template'!$J54=1,C$3,0)</f>
        <v>0</v>
      </c>
      <c r="D29" s="12">
        <f>IF('Mapping Template'!$J97=1,D$3,0)</f>
        <v>0</v>
      </c>
    </row>
    <row r="30" spans="1:4" ht="18">
      <c r="B30" s="12"/>
      <c r="C30" s="12">
        <f>IF('Mapping Template'!$J55=1,C$3,0)</f>
        <v>0</v>
      </c>
    </row>
    <row r="31" spans="1:4" ht="18">
      <c r="B31" s="12"/>
      <c r="C31" s="12">
        <f>IF('Mapping Template'!$J56=1,C$3,0)</f>
        <v>0</v>
      </c>
    </row>
    <row r="32" spans="1:4" ht="18">
      <c r="B32" s="12"/>
      <c r="C32" s="12">
        <f>IF('Mapping Template'!$J57=1,C$3,0)</f>
        <v>0</v>
      </c>
    </row>
    <row r="33" spans="2:3" ht="18">
      <c r="B33" s="12"/>
      <c r="C33" s="12">
        <f>IF('Mapping Template'!$J58=1,C$3,0)</f>
        <v>0</v>
      </c>
    </row>
    <row r="34" spans="2:3" ht="18">
      <c r="B34" s="12"/>
      <c r="C34" s="12">
        <f>IF('Mapping Template'!$J59=1,C$3,0)</f>
        <v>0</v>
      </c>
    </row>
    <row r="35" spans="2:3" ht="18">
      <c r="B35" s="12"/>
      <c r="C35" s="12">
        <f>IF('Mapping Template'!$J60=1,C$3,0)</f>
        <v>0</v>
      </c>
    </row>
    <row r="36" spans="2:3" ht="18">
      <c r="B36" s="12"/>
      <c r="C36" s="12">
        <f>IF('Mapping Template'!$J61=1,C$3,0)</f>
        <v>0</v>
      </c>
    </row>
    <row r="37" spans="2:3" ht="18">
      <c r="C37" s="12">
        <f>IF('Mapping Template'!$J62=1,C$3,0)</f>
        <v>0</v>
      </c>
    </row>
    <row r="38" spans="2:3" ht="18">
      <c r="C38" s="12">
        <f>IF('Mapping Template'!$J63=1,C$3,0)</f>
        <v>0</v>
      </c>
    </row>
    <row r="39" spans="2:3" ht="18">
      <c r="C39" s="12">
        <f>IF('Mapping Template'!$J64=1,C$3,0)</f>
        <v>0</v>
      </c>
    </row>
    <row r="40" spans="2:3" ht="18">
      <c r="C40" s="12">
        <f>IF('Mapping Template'!$J65=1,C$3,0)</f>
        <v>0</v>
      </c>
    </row>
    <row r="41" spans="2:3" ht="18">
      <c r="C41" s="12">
        <f>IF('Mapping Template'!$J66=1,C$3,0)</f>
        <v>0</v>
      </c>
    </row>
    <row r="42" spans="2:3" ht="18">
      <c r="C42" s="12">
        <f>IF('Mapping Template'!$J67=1,C$3,0)</f>
        <v>0</v>
      </c>
    </row>
    <row r="43" spans="2:3" ht="18">
      <c r="C43" s="12">
        <f>IF('Mapping Template'!$J68=1,C$3,0)</f>
        <v>0</v>
      </c>
    </row>
    <row r="44" spans="2:3" ht="18">
      <c r="C44" s="12">
        <f>IF('Mapping Template'!$J69=1,C$3,0)</f>
        <v>0</v>
      </c>
    </row>
    <row r="45" spans="2:3" ht="18">
      <c r="C45" s="12">
        <f>IF('Mapping Template'!$J70=1,C$3,0)</f>
        <v>0</v>
      </c>
    </row>
    <row r="46" spans="2:3" ht="18">
      <c r="C46" s="12">
        <f>IF('Mapping Template'!$J71=1,C$3,0)</f>
        <v>0</v>
      </c>
    </row>
    <row r="47" spans="2:3" ht="18">
      <c r="C47" s="12">
        <f>IF('Mapping Template'!$J72=1,C$3,0)</f>
        <v>0</v>
      </c>
    </row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</sheetData>
  <mergeCells count="1">
    <mergeCell ref="A5:A25"/>
  </mergeCells>
  <phoneticPr fontId="6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8ACCC5C12735428668C0A4F421A8A4" ma:contentTypeVersion="23" ma:contentTypeDescription="Create a new document." ma:contentTypeScope="" ma:versionID="548e0bedd9c8814533e4015ae26897ac">
  <xsd:schema xmlns:xsd="http://www.w3.org/2001/XMLSchema" xmlns:xs="http://www.w3.org/2001/XMLSchema" xmlns:p="http://schemas.microsoft.com/office/2006/metadata/properties" xmlns:ns2="2717a2cc-f512-4d49-8f27-545b42fa0c9a" xmlns:ns3="c1745aab-47d5-421a-999d-4b79c06ba2f6" targetNamespace="http://schemas.microsoft.com/office/2006/metadata/properties" ma:root="true" ma:fieldsID="b04f60d391bd087fa6da6dd5e7140072" ns2:_="" ns3:_="">
    <xsd:import namespace="2717a2cc-f512-4d49-8f27-545b42fa0c9a"/>
    <xsd:import namespace="c1745aab-47d5-421a-999d-4b79c06ba2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7a2cc-f512-4d49-8f27-545b42fa0c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537b0d9-0695-4785-b339-d0789b8fd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745aab-47d5-421a-999d-4b79c06ba2f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537d01c-706d-4d61-b5b0-24050e8d5561}" ma:internalName="TaxCatchAll" ma:showField="CatchAllData" ma:web="c1745aab-47d5-421a-999d-4b79c06ba2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7a2cc-f512-4d49-8f27-545b42fa0c9a">
      <Terms xmlns="http://schemas.microsoft.com/office/infopath/2007/PartnerControls"/>
    </lcf76f155ced4ddcb4097134ff3c332f>
    <TaxCatchAll xmlns="c1745aab-47d5-421a-999d-4b79c06ba2f6" xsi:nil="true"/>
    <_Flow_SignoffStatus xmlns="2717a2cc-f512-4d49-8f27-545b42fa0c9a" xsi:nil="true"/>
  </documentManagement>
</p:properties>
</file>

<file path=customXml/itemProps1.xml><?xml version="1.0" encoding="utf-8"?>
<ds:datastoreItem xmlns:ds="http://schemas.openxmlformats.org/officeDocument/2006/customXml" ds:itemID="{87D1E921-E607-434B-A88A-2F89389D5031}"/>
</file>

<file path=customXml/itemProps2.xml><?xml version="1.0" encoding="utf-8"?>
<ds:datastoreItem xmlns:ds="http://schemas.openxmlformats.org/officeDocument/2006/customXml" ds:itemID="{26E3953B-B2D0-4649-82C4-00FA7F4AA04B}"/>
</file>

<file path=customXml/itemProps3.xml><?xml version="1.0" encoding="utf-8"?>
<ds:datastoreItem xmlns:ds="http://schemas.openxmlformats.org/officeDocument/2006/customXml" ds:itemID="{2BC3B7C8-B04C-4AF7-8DFF-FCDDF33B48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Sophie Bray</dc:creator>
  <cp:keywords/>
  <dc:description/>
  <cp:lastModifiedBy>Linzi Waite</cp:lastModifiedBy>
  <cp:revision/>
  <dcterms:created xsi:type="dcterms:W3CDTF">2021-10-27T10:45:58Z</dcterms:created>
  <dcterms:modified xsi:type="dcterms:W3CDTF">2026-01-09T16:13:49Z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0x010100268ACCC5C12735428668C0A4F421A8A4</vt:lpwstr>
  </property>
  <property fmtid="{D5CDD505-2E9C-101B-9397-08002B2CF9AE}" pid="3" name="MediaServiceImageTags">
    <vt:lpwstr/>
  </property>
</Properties>
</file>