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7. Mapping Documents/New Mapping Docs/Environments/"/>
    </mc:Choice>
  </mc:AlternateContent>
  <xr:revisionPtr revIDLastSave="125" documentId="8_{3F7614B8-E906-45E5-AA74-EC9ACBE3D0DF}" xr6:coauthVersionLast="47" xr6:coauthVersionMax="47" xr10:uidLastSave="{DA1AB79C-24FC-4950-A912-2C6ACABA6C95}"/>
  <bookViews>
    <workbookView xWindow="-108" yWindow="-108" windowWidth="23256" windowHeight="12456" tabRatio="676" firstSheet="1"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6" i="4" l="1"/>
  <c r="L7" i="4"/>
  <c r="L5" i="4"/>
  <c r="L108" i="2" s="1"/>
  <c r="G13" i="5" s="1"/>
  <c r="I13" i="5" s="1"/>
  <c r="D3" i="4"/>
  <c r="E3" i="4"/>
  <c r="F3" i="4"/>
  <c r="F17" i="4" s="1"/>
  <c r="G3" i="4"/>
  <c r="G6" i="4" s="1"/>
  <c r="H3" i="4"/>
  <c r="I3" i="4"/>
  <c r="I6" i="4" s="1"/>
  <c r="J3" i="4"/>
  <c r="J7" i="4" s="1"/>
  <c r="K3" i="4"/>
  <c r="K11" i="4" s="1"/>
  <c r="L3" i="4"/>
  <c r="M3" i="4"/>
  <c r="M53" i="4" s="1"/>
  <c r="B3" i="4"/>
  <c r="C3" i="4"/>
  <c r="C8" i="4" s="1"/>
  <c r="K108" i="2" a="1"/>
  <c r="K108" i="2" s="1"/>
  <c r="K100" i="2" a="1"/>
  <c r="K100" i="2" s="1"/>
  <c r="M50" i="4"/>
  <c r="M51" i="4"/>
  <c r="M52" i="4"/>
  <c r="M31" i="4"/>
  <c r="M32" i="4"/>
  <c r="M33" i="4"/>
  <c r="M43" i="4"/>
  <c r="M6" i="4"/>
  <c r="M7" i="4"/>
  <c r="M17" i="4"/>
  <c r="M18" i="4"/>
  <c r="M19" i="4"/>
  <c r="K6" i="4"/>
  <c r="K7" i="4"/>
  <c r="K8" i="4"/>
  <c r="K9" i="4"/>
  <c r="K10" i="4"/>
  <c r="J10" i="4"/>
  <c r="J11" i="4"/>
  <c r="J12" i="4"/>
  <c r="J13" i="4"/>
  <c r="J14" i="4"/>
  <c r="J5" i="4"/>
  <c r="H6" i="4"/>
  <c r="H7" i="4"/>
  <c r="H8" i="4"/>
  <c r="H9" i="4"/>
  <c r="H10" i="4"/>
  <c r="H11" i="4"/>
  <c r="H5" i="4"/>
  <c r="G9" i="4"/>
  <c r="G10" i="4"/>
  <c r="G11" i="4"/>
  <c r="G12" i="4"/>
  <c r="G13" i="4"/>
  <c r="G14" i="4"/>
  <c r="G15" i="4"/>
  <c r="G16" i="4"/>
  <c r="G17" i="4"/>
  <c r="F7" i="4"/>
  <c r="F8" i="4"/>
  <c r="F9" i="4"/>
  <c r="F10" i="4"/>
  <c r="F11" i="4"/>
  <c r="F12" i="4"/>
  <c r="F13" i="4"/>
  <c r="F14" i="4"/>
  <c r="F15" i="4"/>
  <c r="F16" i="4"/>
  <c r="F19" i="4"/>
  <c r="F20" i="4"/>
  <c r="F5" i="4"/>
  <c r="E6" i="4"/>
  <c r="E7" i="4"/>
  <c r="E8" i="4"/>
  <c r="E9" i="4"/>
  <c r="E10" i="4"/>
  <c r="E11" i="4"/>
  <c r="E12" i="4"/>
  <c r="E13" i="4"/>
  <c r="E5" i="4"/>
  <c r="D6" i="4"/>
  <c r="D7" i="4"/>
  <c r="D8" i="4"/>
  <c r="D9" i="4"/>
  <c r="D10" i="4"/>
  <c r="D11" i="4"/>
  <c r="D12" i="4"/>
  <c r="D13" i="4"/>
  <c r="D5" i="4"/>
  <c r="C6" i="4"/>
  <c r="C7" i="4"/>
  <c r="B6" i="4"/>
  <c r="B7" i="4"/>
  <c r="B8" i="4"/>
  <c r="B9" i="4"/>
  <c r="B10" i="4"/>
  <c r="B11" i="4"/>
  <c r="B12" i="4"/>
  <c r="B13" i="4"/>
  <c r="B14" i="4"/>
  <c r="B5" i="4"/>
  <c r="E15" i="5"/>
  <c r="H7" i="5" s="1"/>
  <c r="K112" i="2" a="1"/>
  <c r="K112" i="2" s="1"/>
  <c r="K89" i="2" a="1"/>
  <c r="K89" i="2" s="1"/>
  <c r="K83" i="2" a="1"/>
  <c r="K83" i="2" s="1"/>
  <c r="K75" i="2" a="1"/>
  <c r="K75" i="2" s="1"/>
  <c r="K61" i="2" a="1"/>
  <c r="K61" i="2" s="1"/>
  <c r="K44" i="2" a="1"/>
  <c r="K44" i="2" s="1"/>
  <c r="K34" i="2" a="1"/>
  <c r="K34" i="2" s="1"/>
  <c r="K24" i="2" a="1"/>
  <c r="K24" i="2" s="1"/>
  <c r="K16" i="2" a="1"/>
  <c r="K16" i="2" s="1"/>
  <c r="K5" i="2" a="1"/>
  <c r="K5" i="2" s="1"/>
  <c r="D15" i="5"/>
  <c r="F14" i="5"/>
  <c r="F12" i="5"/>
  <c r="F11" i="5"/>
  <c r="F10" i="5"/>
  <c r="F9" i="5"/>
  <c r="F8" i="5"/>
  <c r="F7" i="5"/>
  <c r="F5" i="5"/>
  <c r="F6" i="5"/>
  <c r="F4" i="5"/>
  <c r="F3" i="5"/>
  <c r="M16" i="4" l="1"/>
  <c r="M30" i="4"/>
  <c r="M15" i="4"/>
  <c r="M48" i="4"/>
  <c r="M14" i="4"/>
  <c r="M28" i="4"/>
  <c r="J9" i="4"/>
  <c r="M13" i="4"/>
  <c r="M46" i="4"/>
  <c r="J8" i="4"/>
  <c r="M12" i="4"/>
  <c r="M45" i="4"/>
  <c r="I9" i="4"/>
  <c r="M23" i="4"/>
  <c r="M37" i="4"/>
  <c r="G8" i="4"/>
  <c r="J6" i="4"/>
  <c r="M22" i="4"/>
  <c r="M36" i="4"/>
  <c r="F18" i="4"/>
  <c r="F6" i="4"/>
  <c r="L44" i="2" s="1"/>
  <c r="G7" i="5" s="1"/>
  <c r="I7" i="5" s="1"/>
  <c r="G7" i="4"/>
  <c r="I7" i="4"/>
  <c r="K5" i="4"/>
  <c r="L100" i="2" s="1"/>
  <c r="M21" i="4"/>
  <c r="M9" i="4"/>
  <c r="M35" i="4"/>
  <c r="M54" i="4"/>
  <c r="M42" i="4"/>
  <c r="M49" i="4"/>
  <c r="M41" i="4"/>
  <c r="M29" i="4"/>
  <c r="M5" i="4"/>
  <c r="M40" i="4"/>
  <c r="M47" i="4"/>
  <c r="M25" i="4"/>
  <c r="M39" i="4"/>
  <c r="M27" i="4"/>
  <c r="I5" i="4"/>
  <c r="M24" i="4"/>
  <c r="M38" i="4"/>
  <c r="M26" i="4"/>
  <c r="M11" i="4"/>
  <c r="M56" i="4"/>
  <c r="M44" i="4"/>
  <c r="I8" i="4"/>
  <c r="M10" i="4"/>
  <c r="M55" i="4"/>
  <c r="G5" i="4"/>
  <c r="M20" i="4"/>
  <c r="M8" i="4"/>
  <c r="M34" i="4"/>
  <c r="C5" i="4"/>
  <c r="C11" i="4"/>
  <c r="C10" i="4"/>
  <c r="C9" i="4"/>
  <c r="L24" i="2"/>
  <c r="L34" i="2"/>
  <c r="G6" i="5" s="1"/>
  <c r="L89" i="2"/>
  <c r="G11" i="5" s="1"/>
  <c r="L5" i="2"/>
  <c r="L75" i="2"/>
  <c r="G9" i="5" s="1"/>
  <c r="H9" i="5"/>
  <c r="H4" i="5" a="1"/>
  <c r="H4" i="5" s="1"/>
  <c r="H8" i="5"/>
  <c r="H3" i="5"/>
  <c r="H11" i="5"/>
  <c r="H12" i="5"/>
  <c r="H5" i="5"/>
  <c r="H14" i="5"/>
  <c r="H10" i="5"/>
  <c r="H6" i="5"/>
  <c r="L83" i="2" l="1"/>
  <c r="G10" i="5" s="1"/>
  <c r="I10" i="5" s="1"/>
  <c r="L61" i="2"/>
  <c r="G8" i="5" s="1"/>
  <c r="I8" i="5" s="1"/>
  <c r="L112" i="2"/>
  <c r="G14" i="5" s="1"/>
  <c r="I14" i="5" s="1"/>
  <c r="L16" i="2"/>
  <c r="G4" i="5" s="1"/>
  <c r="I4" i="5" s="1"/>
  <c r="H15" i="5"/>
  <c r="I11" i="5"/>
  <c r="I6" i="5"/>
  <c r="I9" i="5"/>
  <c r="G5" i="5"/>
  <c r="I5" i="5" s="1"/>
  <c r="G12" i="5"/>
  <c r="I12" i="5" s="1"/>
  <c r="G3" i="5"/>
  <c r="I3" i="5" l="1"/>
  <c r="I15"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<sst xmlns="http://schemas.openxmlformats.org/spreadsheetml/2006/main" count="319" uniqueCount="273">
  <si>
    <t>Coaching in High Performance Sport Mapping Template</t>
  </si>
  <si>
    <t>Edition: V3.1</t>
  </si>
  <si>
    <t>Publication date: 30th January 2025</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</si>
  <si>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</si>
  <si>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</si>
  <si>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</si>
  <si>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</si>
  <si>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</si>
  <si>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</si>
  <si>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</si>
  <si>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</si>
  <si>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</si>
  <si>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</si>
  <si>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</si>
  <si>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</si>
  <si>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V3.1</t>
  </si>
  <si>
    <t>Aidan Riley Education Officer</t>
  </si>
  <si>
    <t>AR 28/01/25</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</si>
  <si>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</si>
  <si>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</si>
  <si>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</si>
  <si>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</si>
  <si>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</si>
  <si>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</si>
  <si>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Professional Standard: Coaching in High Performance Sport</t>
  </si>
  <si>
    <t>Partner Mapping Section</t>
  </si>
  <si>
    <t>Moderator Feedback Section</t>
  </si>
  <si>
    <t>IV Feedback Section</t>
  </si>
  <si>
    <t>Topic</t>
  </si>
  <si>
    <t>Comptency</t>
  </si>
  <si>
    <t>Learning Outcome(s)</t>
  </si>
  <si>
    <t>Evidence (sign post to SOW / course specification / supporting documents)</t>
  </si>
  <si>
    <t>Assessment Method</t>
  </si>
  <si>
    <t>Further Comments (expand on evidence within column E / F)</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</si>
  <si>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</si>
  <si>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</si>
  <si>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</si>
  <si>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</si>
  <si>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</si>
  <si>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</si>
  <si>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</si>
  <si>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</si>
  <si>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Context, culture and politics</t>
  </si>
  <si>
    <t>Ref </t>
  </si>
  <si>
    <t>Knowledge &amp; Understanding (K&amp;U):</t>
  </si>
  <si>
    <t>Those Coaching in High Performance Sport must:</t>
  </si>
  <si>
    <t>KC1.1</t>
  </si>
  <si>
    <t>Context, culture and politics</t>
  </si>
  <si>
    <t>·     Develop and articulate own coaching philosophy.</t>
  </si>
  <si>
    <t>·     Recognise organisational values and beliefs.</t>
  </si>
  <si>
    <t>·     Understand the coaching philosophy of others, including peers, Performance Directors and team members.</t>
  </si>
  <si>
    <t>·     Consider what great coaching looks like and how it can be measured.</t>
  </si>
  <si>
    <t>·     Recognise how their own coaching values and beliefs differ or align and can then work together with organisational values and beliefs.</t>
  </si>
  <si>
    <t>·     Distinguish the importance of their own role and how their behaviour can impact athletes/players and the broader landscape of the organisation.</t>
  </si>
  <si>
    <t>·     Understand the spirit of high performance and the importance of aligning to organisational vision, mission and values.</t>
  </si>
  <si>
    <t>·     Examine how to effectively support the development of performance gains in a high challenge, high support sustainable manner.</t>
  </si>
  <si>
    <t>·     Appreciate the principles of duty of care for themselves and anybody they are responsible for and how their practice must reflect this.</t>
  </si>
  <si>
    <t>·     Identify the trends and contemporary issues in high performance sport in the UK and internationally including social, economic, educational and technological influences.</t>
  </si>
  <si>
    <t>Skills: </t>
  </si>
  <si>
    <t>Those Coaching in High Performance Sport must be able to:</t>
  </si>
  <si>
    <t>SC1.1</t>
  </si>
  <si>
    <t>·     Demonstrate behaviours aligned to their own values and beliefs.</t>
  </si>
  <si>
    <t>·     Show their coaching philosophy, how it has developed and how it comes to life in their day-to-day coaching.</t>
  </si>
  <si>
    <t>·     Apply their coaching philosophy.</t>
  </si>
  <si>
    <t>·     Demonstrate how their own and the organisational values and beliefs differ/align and consider the implications of differences.</t>
  </si>
  <si>
    <t>·     Connect how contextual, cultural and procedural constraints impact their own behaviours.</t>
  </si>
  <si>
    <t>·     Demonstrate leadership in their day-to-day coaching and when required lead the team around the player.</t>
  </si>
  <si>
    <t>·     Influence key stakeholders both internally and externally, including funders, sponsors, board members, leaders and service providers.</t>
  </si>
  <si>
    <t xml:space="preserve">2. Athletes/players and athlete/player development </t>
  </si>
  <si>
    <t>K&amp;U</t>
  </si>
  <si>
    <t>KC2.1</t>
  </si>
  <si>
    <t>Athletes/players and athlete/player development</t>
  </si>
  <si>
    <t>·     Understand how using a range of biopsychosocial concepts and theories as thinking tools can support athletes/players to develop as people and also in line with their sport-specific wants and needs.</t>
  </si>
  <si>
    <t>·     Explain how to use effectively performance support to inform decision-making.</t>
  </si>
  <si>
    <t>·     Recognise their own role in using professional judgement and coaching craft to confirm or deny evidence presented by performance support when making decisions.</t>
  </si>
  <si>
    <t>·     Analyse how to observe individual athlete/player performance in practice and competition environments, developing an awareness of strengths and areas for development.</t>
  </si>
  <si>
    <t>·     Understand the key developmental stages of athlete/player development.</t>
  </si>
  <si>
    <t>·     Explain how to plan, design and implement practices and sessions that consider key developmental stages in line with athlete/player learning and development needs.</t>
  </si>
  <si>
    <t>·     Recognise the developmental differences in athletes/players and how to blend all aspects of development to balance performance wants and needs.</t>
  </si>
  <si>
    <t>·     Understand the different athlete/player development characteristics in both practice and competition situations highlighting key issues and potential solutions to help athletes/players learn and develop.</t>
  </si>
  <si>
    <t>·     Appreciate the importance of related disciplines within the broader coaching team to support athlete/player development and performance including injury rehabilitation/recovery and pre/post competition.</t>
  </si>
  <si>
    <t>SC2.1</t>
  </si>
  <si>
    <t>·     Use a range of biopsychosocial thinking tools to support the optimisation of athlete/player’s development as a person and as an athlete.</t>
  </si>
  <si>
    <t>·     Recognise key developmental and transition stages for athletes/players and plan, design and implement practices and sessions that consider these stages in line with athlete/player’s human and sport specific wants and needs.</t>
  </si>
  <si>
    <t>·     Show how to consult with athletes/players and gauge opinion on their self-development using information to inform practice.</t>
  </si>
  <si>
    <t>·     Adapt in the moment to ensure developmental differences in athletes/players are met.</t>
  </si>
  <si>
    <t>·     Recognise the key developmental moments in practice and competition situations and effectively adapt to improve individuals’ performance.</t>
  </si>
  <si>
    <t>·     Recognise the different athlete/player development characteristics in both practice and competition situations and support individuals to learn.</t>
  </si>
  <si>
    <t>·     Demonstrate effective collaboration with related disciplines within the broader coaching team to support athlete/player development and performance.</t>
  </si>
  <si>
    <t>·     Show how to work as part of the whole performance support team and at times lead the team. The coach will contribute to the team and also use the team to support and inform decision-making.</t>
  </si>
  <si>
    <t xml:space="preserve">·     Help athletes/players transition effectively across environments which may include different coaches, peers and support staff. </t>
  </si>
  <si>
    <t xml:space="preserve">3. Facilitating learning and development </t>
  </si>
  <si>
    <t>KC3.1</t>
  </si>
  <si>
    <t>Facilitating learning and development</t>
  </si>
  <si>
    <t>·     Recognise that the athlete/player is undertaking the learning.</t>
  </si>
  <si>
    <t>·     Appreciate that the greatest impact on learning relates to what learners (athletes/players) already know and can do.</t>
  </si>
  <si>
    <t>·     Understand how to provide a positive learning environment that recognises and values diversity, encourages challenge, enjoyment and achievement.</t>
  </si>
  <si>
    <t>·     Distinguish how learning and skill acquisition theories and concepts as thinking tools that can be used to support athlete/player learning and development.</t>
  </si>
  <si>
    <t>·     Consider and balance the trade-offs between different coaching and learning strategies.</t>
  </si>
  <si>
    <t>·     Appreciate that individual athletes/players’ have differing learning and development needs and can adapt their coaching to meet those needs.</t>
  </si>
  <si>
    <t>·     Understand the importance of developing rapport with individuals, groups and teams.</t>
  </si>
  <si>
    <t>·     Determine how to develop safe, ethical and supportive working relationships with athletes/players.</t>
  </si>
  <si>
    <t>·     Understand how to develop effective working relationships with a diverse range of people to enhance personal and professional networks.</t>
  </si>
  <si>
    <t>·     Appraise the use of different communication techniques and to reflect on their effectiveness.</t>
  </si>
  <si>
    <t>·     Assess a range of coaching and leadership approaches and how they compare with their own approach.</t>
  </si>
  <si>
    <t>·     Understand how to adapt communication methods to meet the needs of participants from differing backgrounds, cultures, sport/activity experience etc.</t>
  </si>
  <si>
    <t>·     Consider how to support the transfer of athlete/player learning to and from practice and competition.</t>
  </si>
  <si>
    <t>·     Understand how to support the development of athlete/player independence and ownership.</t>
  </si>
  <si>
    <t>·     Justify and explain their own coaching methodology and then compare it to other established coaching methodologies.</t>
  </si>
  <si>
    <t>·     Choose technology available to support the coach and athlete and how to use that technology in an manner appropriate to the sport.</t>
  </si>
  <si>
    <t>SC3.1</t>
  </si>
  <si>
    <t>·     Demonstrate an approach that seeks first to understand the athlete/player as a person.</t>
  </si>
  <si>
    <t>·     Create learning activities that create a positive learning environment to support athlete’s/player’s learning and development.</t>
  </si>
  <si>
    <t>·     Apply a range of pedagogical strategies to support optimising athlete/player learning and development opportunities.</t>
  </si>
  <si>
    <t>·     Use a range of learning and skill acquisition thinking tools to support the optimisation of athlete/player learning and development opportunities.</t>
  </si>
  <si>
    <t>·     Make use of the available technology to support the development and performance of the athlete in practice and competition.</t>
  </si>
  <si>
    <t>·     Demonstrate a willingness to recognise and utilise athlete’s/player’s prior knowledge, skills and experiences.</t>
  </si>
  <si>
    <t>·     Accommodate different athlete/player learning and development needs.</t>
  </si>
  <si>
    <t>·     Develop effective working relationships with a diverse range of people to enhance personal and professional networks.</t>
  </si>
  <si>
    <t>·     Adapt communication methods to meet the needs of participants from differing backgrounds, cultures, sport/activity experience etc.</t>
  </si>
  <si>
    <t>·     Demonstrate how to support the transfer of athlete/player learning from practice to competition.</t>
  </si>
  <si>
    <t>·     Show a range of coaching and leadership approaches to meet individual learning needs.</t>
  </si>
  <si>
    <t>·     Demonstrate support for athlete/player’s independence and ownership of their learning and development.</t>
  </si>
  <si>
    <t>·     Rationalise the reasons behind their coaching practice, reflect on how successful it was and then decide on appropriate changes.</t>
  </si>
  <si>
    <t xml:space="preserve">4. Athlete/player curriculum </t>
  </si>
  <si>
    <t>KC4.1</t>
  </si>
  <si>
    <t>Athlete/player curriculum</t>
  </si>
  <si>
    <t>·     Understand how using technical, tactical and psycho-motor theories and concepts as thinking tools can support athlete/player learning and development.</t>
  </si>
  <si>
    <t>·     Recognise what it takes to develop and perform own sport in practice and competition environments relative to the performance principles of the sport.</t>
  </si>
  <si>
    <t>·     Know the technical skills that are required to perform to the highest levels in their own sport.</t>
  </si>
  <si>
    <t>·     Determine how to set goals that are aligned to curriculum planning.</t>
  </si>
  <si>
    <t>·     Appreciate the tactics and strategies that are required to perform in their own sport.</t>
  </si>
  <si>
    <t>·     Acknowledge the different levels of curriculum including; delivered, intended, experienced and hidden curriculum as an enquiry cycle.</t>
  </si>
  <si>
    <t>·     Understand the importance of recognising purpose and intent when formulating goals in support of curriculum planning.</t>
  </si>
  <si>
    <t>SC4.1</t>
  </si>
  <si>
    <t>·     Apply a range of technical, tactical and psycho-motor thinking tools to support the optimisation of athlete/player learning and development opportunities both individually and in teams.</t>
  </si>
  <si>
    <t>·     Show knowledge of their own sport to develop sport-specific performance models for individuals and teams.</t>
  </si>
  <si>
    <t>·     Demonstrate goal formation aligned to curriculum planning.</t>
  </si>
  <si>
    <t>·     Create short-, medium-, and long-term sport specific plans in line with player(s) age/stage of development and micro, meso and macro cycles.</t>
  </si>
  <si>
    <t>·     Connect training and competition experiences, both individually and in teams to enhance development and performance.</t>
  </si>
  <si>
    <t xml:space="preserve">5. Understanding self </t>
  </si>
  <si>
    <t>KC5.1</t>
  </si>
  <si>
    <t>Understanding self</t>
  </si>
  <si>
    <t>·     Appreciate the importance of knowing self to help ensure habits, preferences and biases are managed effectively to maximise learning.</t>
  </si>
  <si>
    <t>·     Understand a range of reflective approaches to support the development of self-awareness and empathy.</t>
  </si>
  <si>
    <t>·     Know the need to step outside of comfort zone to learn and develop.</t>
  </si>
  <si>
    <t>·     Outline the importance of co-creating and owning an individual development plan.</t>
  </si>
  <si>
    <t>·     Construct own beliefs and values regarding what coaching is and how to behave.</t>
  </si>
  <si>
    <t>·     Understand the impact of own role and those around you with regard to long term career aspirations and progression.</t>
  </si>
  <si>
    <t>·     Analyse how personal and professional roles and responsibilities are interrelated.</t>
  </si>
  <si>
    <t>·     Understand importance of investing in and developing interests outside of and beyond current professional role.</t>
  </si>
  <si>
    <t>·     Consider the importance of managing energy and emotions and their impact on effectiveness and efficiency.</t>
  </si>
  <si>
    <t>·     Recognise the importance of promoting positive mental health and wellbeing for self and others: e.g. athletes/players and peers.</t>
  </si>
  <si>
    <t>SC5.1</t>
  </si>
  <si>
    <t>·     Demonstrate self-awareness in context of own roles and responsibilities from both a personal and professional perspective.</t>
  </si>
  <si>
    <t>·     Use critical reflection skills.</t>
  </si>
  <si>
    <t>·     Show an ability to reflect in support of own learning and development.</t>
  </si>
  <si>
    <t>·     Seek exposure to learning opportunities both inside and outside of sport that enable personal and professional growth.</t>
  </si>
  <si>
    <t>·     Engage in personal and professional development aligned to current and future roles and responsibilities.</t>
  </si>
  <si>
    <t>·     Demonstrate how to manage energy to be the best version of themselves in and out of a professional context.</t>
  </si>
  <si>
    <t>·     Develop and use coping strategies e.g. resilience in high pressure situations.</t>
  </si>
  <si>
    <t xml:space="preserve">6. Coaching process and practice </t>
  </si>
  <si>
    <t>K6.1</t>
  </si>
  <si>
    <t>Coaching process and practice</t>
  </si>
  <si>
    <t>·     Understand the process of planning, delivery and reflection.</t>
  </si>
  <si>
    <t>·     Understand how to form short-, medium-, and long-term coaching sessions/programmes and goals.</t>
  </si>
  <si>
    <t>·     Recognise the need to effectively set learning objectives for sessions and programmes.</t>
  </si>
  <si>
    <t>SC6.1</t>
  </si>
  <si>
    <t xml:space="preserve">Coaching process and practice </t>
  </si>
  <si>
    <t>·     Plan appropriate learning objectives and sessions in line with coaching curriculum goals.</t>
  </si>
  <si>
    <t>·     Deliver effective and efficient coaching sessions.</t>
  </si>
  <si>
    <t>·     Reflect on coaching sessions using goals and outcomes as a measure of effectiveness and efficiency.</t>
  </si>
  <si>
    <t>SC6.2</t>
  </si>
  <si>
    <t>Planning</t>
  </si>
  <si>
    <t>·     Plan appropriate learning objectives and sessions in line with coaching curriculum goals:</t>
  </si>
  <si>
    <t>­   Collect and record the information needed to prepare the plan.</t>
  </si>
  <si>
    <t>­   Consider how best to ensure practice links to and reflects the demands of competition.</t>
  </si>
  <si>
    <t>­   Integrate athlete/player wants and needs and using a range of thinking tools, recognise variety of interventions/interactions that may help support athlete/player learning.</t>
  </si>
  <si>
    <t>­   Co-create shared goals with athletes/players.</t>
  </si>
  <si>
    <t>­   Consider problems and challenges for athletes/players to solve during a session or group of sessions.</t>
  </si>
  <si>
    <t>­   Collaboration with broader coaching team including performance support such as analysts, psychologist, physiologist, physiotherapist and doctor etc.</t>
  </si>
  <si>
    <t>­   Identify athlete/player needs and implications for planning.</t>
  </si>
  <si>
    <t>­   Identify the overall session objectives for individuals and the group.</t>
  </si>
  <si>
    <t>­   Select and plan goals and practices that will help the athletes/players achieve their objectives aligned to individual development plans.</t>
  </si>
  <si>
    <t>­   Ensure objectives are linked, progressive and consistent with the overall objective and in line with athlete/player learning and development wants and needs, and sport-specific coaching curriculum.</t>
  </si>
  <si>
    <t>­   Plan activities for each session that will motivate the athletes/players and achieve the planned objectives.</t>
  </si>
  <si>
    <t>­   Recognise the stage of the performance plan and align objectives accordingly.</t>
  </si>
  <si>
    <t>­   Agree the overall objective of the session with the athletes/players and others where appropriate including the performance support.</t>
  </si>
  <si>
    <t>­   Plan timings, sequences, intensity and duration of the session in collaboration with performance support.</t>
  </si>
  <si>
    <t>­   Organise resources accordingly.</t>
  </si>
  <si>
    <t>SC6.3</t>
  </si>
  <si>
    <t>Delivery</t>
  </si>
  <si>
    <t>·     Deliver effective and efficient coaching sessions:</t>
  </si>
  <si>
    <t>­   Adhere to the guidelines and procedures for safeguarding and protecting children and vulnerable adults.</t>
  </si>
  <si>
    <t>­   Understand athletes/players preparedness for sessions.</t>
  </si>
  <si>
    <t>­   Explain and agree the objectives with athletes/players.</t>
  </si>
  <si>
    <t>­   Assess athletes/players’ readiness to participate.</t>
  </si>
  <si>
    <t>­   Confirm and, if necessary, revise plans.</t>
  </si>
  <si>
    <t>­   Provide athletes/players with information about the practice/session(s).</t>
  </si>
  <si>
    <t>­   Collaborate with the performance support to support athletes/players against individual development plan objectives.</t>
  </si>
  <si>
    <t>­   Build trust, honesty and rapport with athletes/players to ensure a positive athlete/player to coach relationship.</t>
  </si>
  <si>
    <t>­   Use a range of thinking tools and interventions/interactions to support athlete/player learning.</t>
  </si>
  <si>
    <t>­   Solve problems and challenges for athletes/players where required.</t>
  </si>
  <si>
    <t>­   Enable problems and challenges for athletes/players to solve during session.</t>
  </si>
  <si>
    <t>­   Adapt pedagogy to facilitate learning and development needs of individuals and groups.</t>
  </si>
  <si>
    <t>­   Use professional judgement and coaching craft to make situational decisions and adapt where required.</t>
  </si>
  <si>
    <t>­   Manage self, biases, preferences and habits in support of facilitating learning and development.</t>
  </si>
  <si>
    <t>­   Manage expectations of self, athletes/players and others.</t>
  </si>
  <si>
    <t>­   Use a range of communication skills to support athlete/player learning.</t>
  </si>
  <si>
    <t>­   Be able to adapt approach to support athletes/players to deliver high-performance in context of own sport and practice/competition environment.</t>
  </si>
  <si>
    <t>­   Recognise when to problem set and when to problem solve.</t>
  </si>
  <si>
    <t>­   Enable athletes/players to learn through making mistakes when and where appropriate.</t>
  </si>
  <si>
    <t>­   Set an appropriate positive learning environment within the context and climate of the sport.</t>
  </si>
  <si>
    <t>­   Identify specific technical content or activities based on athletes/players’ needs.</t>
  </si>
  <si>
    <t>­   Observe and analyse athlete/player performance, adapting approach where required to support athletes/players learn, develop and perform.</t>
  </si>
  <si>
    <t>­   Provide the athletes/players with feedback on development and performance.</t>
  </si>
  <si>
    <t>­   Demonstrate the relevant style to the context and situation.</t>
  </si>
  <si>
    <t>­   Ensure the maintenance of the safety of athletes/players and others.</t>
  </si>
  <si>
    <t>­   Adapt practice/session where required to meet the needs of the athletes/players.</t>
  </si>
  <si>
    <t>SC6.4</t>
  </si>
  <si>
    <t>Reflection</t>
  </si>
  <si>
    <t>·     Reflect on coaching sessions using goals and outcomes as a measure of effectiveness and efficiency:</t>
  </si>
  <si>
    <t>­   Reflect on effectiveness and efficiency during and after session(s).</t>
  </si>
  <si>
    <t>­   Conduct self-reflection at timely opportunities aligned to shared goals, learning objectives and outcomes.</t>
  </si>
  <si>
    <t>­   Collate evidence to support reflection, to include self, athletes/players and performance support.</t>
  </si>
  <si>
    <t>­   Identify how to improve the planning and delivery of future sessions for athletes/players and self.</t>
  </si>
  <si>
    <t>­   Actively engage in discussion with athletes/players and others, including performance support, and agree your conclusions.</t>
  </si>
  <si>
    <r>
      <rPr>
        <b/>
        <sz val="14"/>
        <color rgb="FFF089B1"/>
        <rFont val="Poppins"/>
        <family val="3"/>
      </rPr>
      <t>Mapping Breakdown</t>
    </r>
    <r>
      <rPr>
        <sz val="14"/>
        <color rgb="FFF089B1"/>
        <rFont val="Poppins"/>
        <family val="3"/>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</si>
  <si>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</si>
  <si>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</si>
  <si>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</si>
  <si>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</si>
  <si>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</si>
  <si>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</si>
  <si>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</si>
  <si>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</si>
  <si>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</si>
  <si>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</si>
  <si>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</si>
  <si>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</si>
  <si>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Multiple</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</si>
  <si>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</si>
  <si>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</si>
  <si>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</si>
  <si>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</si>
  <si>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</si>
  <si>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</si>
  <si>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</si>
  <si>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</si>
  <si>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</si>
  <si>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</si>
  <si>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</si>
  <si>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</si>
  <si>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</si>
  <si>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</si>
  <si>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Attendance only</t>
  </si>
  <si>
    <t>Assignment</t>
  </si>
  <si>
    <t>Other</t>
  </si>
  <si>
    <t>Calculating the totally percentage of knowledge/ skill covered in each section</t>
  </si>
  <si>
    <t>K1</t>
  </si>
  <si>
    <t>S1</t>
  </si>
  <si>
    <t>K2</t>
  </si>
  <si>
    <t>S2</t>
  </si>
  <si>
    <t>K3</t>
  </si>
  <si>
    <t>S3</t>
  </si>
  <si>
    <t>K4</t>
  </si>
  <si>
    <t>S4</t>
  </si>
  <si>
    <t>K5</t>
  </si>
  <si>
    <t>S5</t>
  </si>
  <si>
    <t>K6</t>
  </si>
  <si>
    <t>S6</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</si>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</sst>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6">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8"/>
      <name val="Calibri"/>
      <family val="2"/>
      <scheme val="minor"/>
    </font>
    <font>
      <sz val="11"/>
      <color rgb="FF002060"/>
      <name val="Poppins"/>
      <family val="3"/>
    </font>
    <font>
      <u/>
      <sz val="11"/>
      <color theme="10"/>
      <name val="Calibri"/>
      <family val="2"/>
      <scheme val="minor"/>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2"/>
      <color rgb="FF12326E"/>
      <name val="Poppins"/>
      <family val="3"/>
    </font>
    <font>
      <sz val="12"/>
      <color rgb="FF12326E"/>
      <name val="Poppins"/>
      <family val="3"/>
    </font>
    <font>
      <b/>
      <sz val="12"/>
      <color theme="5"/>
      <name val="Poppins"/>
      <family val="3"/>
    </font>
    <font>
      <b/>
      <sz val="11"/>
      <color theme="4" tint="-0.499984740745262"/>
      <name val="Poppins"/>
      <family val="3"/>
    </font>
    <font>
      <sz val="14"/>
      <color rgb="FFF089B1"/>
      <name val="Poppins"/>
      <family val="3"/>
    </font>
    <font>
      <b/>
      <sz val="14"/>
      <color rgb="FFF089B1"/>
      <name val="Poppins"/>
      <family val="3"/>
    </font>
    <font>
      <sz val="11"/>
      <color theme="1"/>
      <name val="Poppins"/>
      <family val="3"/>
    </font>
    <font>
      <b/>
      <sz val="11"/>
      <color rgb="FF002060"/>
      <name val="Poppins"/>
      <family val="3"/>
    </font>
    <font>
      <b/>
      <sz val="11"/>
      <color rgb="FFF089B1"/>
      <name val="Poppins"/>
      <family val="3"/>
    </font>
    <font>
      <b/>
      <sz val="9"/>
      <color theme="4" tint="-0.499984740745262"/>
      <name val="Poppins"/>
      <family val="3"/>
    </font>
    <font>
      <b/>
      <sz val="14"/>
      <color rgb="FF002060"/>
      <name val="Poppins"/>
      <family val="3"/>
    </font>
    <font>
      <b/>
      <sz val="16"/>
      <color rgb="FF002060"/>
      <name val="Poppins"/>
      <family val="3"/>
    </font>
    <font>
      <sz val="9"/>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51">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right/>
      <top style="medium">
        <color rgb="FF12326E"/>
      </top>
      <bottom/>
      <diagonal/>
    </border>
    <border>
      <left/>
      <right/>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002060"/>
      </top>
      <bottom style="medium">
        <color rgb="FF002060"/>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style="medium">
        <color rgb="FF12326E"/>
      </left>
      <right style="medium">
        <color rgb="FF12326E"/>
      </right>
      <top style="dotted">
        <color theme="0" tint="-0.34998626667073579"/>
      </top>
      <bottom style="medium">
        <color rgb="FF12326E"/>
      </bottom>
      <diagonal/>
    </border>
    <border>
      <left style="medium">
        <color rgb="FF12326E"/>
      </left>
      <right style="medium">
        <color rgb="FF12326E"/>
      </right>
      <top style="dotted">
        <color theme="0" tint="-0.34998626667073579"/>
      </top>
      <bottom/>
      <diagonal/>
    </border>
    <border>
      <left/>
      <right style="medium">
        <color rgb="FF12326E"/>
      </right>
      <top style="medium">
        <color rgb="FF12326E"/>
      </top>
      <bottom style="dotted">
        <color theme="0" tint="-0.34998626667073579"/>
      </bottom>
      <diagonal/>
    </border>
    <border>
      <left/>
      <right style="medium">
        <color rgb="FF12326E"/>
      </right>
      <top style="dotted">
        <color theme="0" tint="-0.34998626667073579"/>
      </top>
      <bottom style="dotted">
        <color theme="0" tint="-0.34998626667073579"/>
      </bottom>
      <diagonal/>
    </border>
    <border>
      <left/>
      <right style="medium">
        <color rgb="FF12326E"/>
      </right>
      <top style="dotted">
        <color theme="0" tint="-0.34998626667073579"/>
      </top>
      <bottom style="medium">
        <color rgb="FF12326E"/>
      </bottom>
      <diagonal/>
    </border>
    <border>
      <left style="medium">
        <color rgb="FF12326E"/>
      </left>
      <right/>
      <top/>
      <bottom style="dotted">
        <color theme="0" tint="-0.34998626667073579"/>
      </bottom>
      <diagonal/>
    </border>
    <border>
      <left style="medium">
        <color rgb="FF12326E"/>
      </left>
      <right/>
      <top style="medium">
        <color rgb="FF12326E"/>
      </top>
      <bottom style="dotted">
        <color theme="0" tint="-0.34998626667073579"/>
      </bottom>
      <diagonal/>
    </border>
    <border>
      <left style="medium">
        <color rgb="FF12326E"/>
      </left>
      <right/>
      <top style="dotted">
        <color theme="0" tint="-0.34998626667073579"/>
      </top>
      <bottom style="medium">
        <color rgb="FF12326E"/>
      </bottom>
      <diagonal/>
    </border>
    <border>
      <left style="medium">
        <color rgb="FF12326E"/>
      </left>
      <right/>
      <top style="medium">
        <color rgb="FF12326E"/>
      </top>
      <bottom/>
      <diagonal/>
    </border>
    <border>
      <left/>
      <right style="medium">
        <color rgb="FF12326E"/>
      </right>
      <top/>
      <bottom/>
      <diagonal/>
    </border>
    <border>
      <left/>
      <right style="medium">
        <color rgb="FF12326E"/>
      </right>
      <top/>
      <bottom style="dotted">
        <color theme="0" tint="-0.34998626667073579"/>
      </bottom>
      <diagonal/>
    </border>
    <border>
      <left/>
      <right style="medium">
        <color rgb="FF12326E"/>
      </right>
      <top/>
      <bottom style="medium">
        <color rgb="FF12326E"/>
      </bottom>
      <diagonal/>
    </border>
    <border>
      <left/>
      <right/>
      <top style="dotted">
        <color theme="0" tint="-0.34998626667073579"/>
      </top>
      <bottom style="dotted">
        <color theme="0" tint="-0.34998626667073579"/>
      </bottom>
      <diagonal/>
    </border>
    <border>
      <left/>
      <right/>
      <top/>
      <bottom style="dotted">
        <color theme="0" tint="-0.34998626667073579"/>
      </bottom>
      <diagonal/>
    </border>
    <border>
      <left/>
      <right/>
      <top style="medium">
        <color rgb="FF12326E"/>
      </top>
      <bottom style="dotted">
        <color theme="0" tint="-0.34998626667073579"/>
      </bottom>
      <diagonal/>
    </border>
    <border>
      <left/>
      <right/>
      <top style="dotted">
        <color theme="0" tint="-0.34998626667073579"/>
      </top>
      <bottom style="medium">
        <color rgb="FF12326E"/>
      </bottom>
      <diagonal/>
    </border>
    <border>
      <left style="medium">
        <color rgb="FF12326E"/>
      </left>
      <right/>
      <top/>
      <bottom style="medium">
        <color rgb="FF12326E"/>
      </bottom>
      <diagonal/>
    </border>
    <border>
      <left style="medium">
        <color theme="0"/>
      </left>
      <right style="medium">
        <color theme="0"/>
      </right>
      <top style="medium">
        <color theme="0"/>
      </top>
      <bottom style="medium">
        <color theme="0"/>
      </bottom>
      <diagonal/>
    </border>
    <border>
      <left style="thin">
        <color theme="0"/>
      </left>
      <right/>
      <top/>
      <bottom/>
      <diagonal/>
    </border>
    <border>
      <left/>
      <right style="medium">
        <color theme="0"/>
      </right>
      <top style="medium">
        <color theme="0"/>
      </top>
      <bottom style="medium">
        <color theme="0"/>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rgb="FF12326E"/>
      </left>
      <right style="medium">
        <color rgb="FF12326E"/>
      </right>
      <top/>
      <bottom style="medium">
        <color rgb="FF12326E"/>
      </bottom>
      <diagonal/>
    </border>
    <border>
      <left/>
      <right/>
      <top/>
      <bottom style="medium">
        <color rgb="FF002060"/>
      </bottom>
      <diagonal/>
    </border>
    <border>
      <left style="medium">
        <color indexed="64"/>
      </left>
      <right/>
      <top style="medium">
        <color indexed="64"/>
      </top>
      <bottom style="medium">
        <color rgb="FF12326E"/>
      </bottom>
      <diagonal/>
    </border>
    <border>
      <left style="medium">
        <color rgb="FF12326E"/>
      </left>
      <right/>
      <top style="hair">
        <color rgb="FF12326E"/>
      </top>
      <bottom style="medium">
        <color rgb="FF12326E"/>
      </bottom>
      <diagonal/>
    </border>
    <border>
      <left/>
      <right/>
      <top style="hair">
        <color rgb="FF12326E"/>
      </top>
      <bottom style="medium">
        <color rgb="FF12326E"/>
      </bottom>
      <diagonal/>
    </border>
    <border>
      <left style="medium">
        <color rgb="FF12326E"/>
      </left>
      <right style="medium">
        <color rgb="FF12326E"/>
      </right>
      <top style="medium">
        <color rgb="FF12326E"/>
      </top>
      <bottom style="hair">
        <color rgb="FF12326E"/>
      </bottom>
      <diagonal/>
    </border>
    <border>
      <left style="medium">
        <color rgb="FF12326E"/>
      </left>
      <right style="medium">
        <color rgb="FF12326E"/>
      </right>
      <top style="hair">
        <color rgb="FF12326E"/>
      </top>
      <bottom style="hair">
        <color rgb="FF12326E"/>
      </bottom>
      <diagonal/>
    </border>
    <border>
      <left style="medium">
        <color rgb="FF12326E"/>
      </left>
      <right/>
      <top style="hair">
        <color rgb="FF12326E"/>
      </top>
      <bottom style="hair">
        <color rgb="FF12326E"/>
      </bottom>
      <diagonal/>
    </border>
    <border>
      <left/>
      <right style="medium">
        <color rgb="FF12326E"/>
      </right>
      <top style="medium">
        <color rgb="FF12326E"/>
      </top>
      <bottom style="hair">
        <color rgb="FF12326E"/>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right style="medium">
        <color rgb="FF002060"/>
      </right>
      <top style="medium">
        <color rgb="FF002060"/>
      </top>
      <bottom style="medium">
        <color rgb="FF002060"/>
      </bottom>
      <diagonal/>
    </border>
    <border>
      <left/>
      <right style="medium">
        <color rgb="FF002060"/>
      </right>
      <top style="medium">
        <color rgb="FF002060"/>
      </top>
      <bottom style="medium">
        <color indexed="64"/>
      </bottom>
      <diagonal/>
    </border>
    <border>
      <left style="medium">
        <color rgb="FF002060"/>
      </left>
      <right style="medium">
        <color rgb="FF002060"/>
      </right>
      <top style="medium">
        <color rgb="FF002060"/>
      </top>
      <bottom style="medium">
        <color indexed="64"/>
      </bottom>
      <diagonal/>
    </border>
    <border>
      <left style="medium">
        <color rgb="FF002060"/>
      </left>
      <right style="medium">
        <color rgb="FF002060"/>
      </right>
      <top/>
      <bottom/>
      <diagonal/>
    </border>
    <border>
      <left style="medium">
        <color rgb="FF002060"/>
      </left>
      <right style="medium">
        <color theme="4" tint="-0.499984740745262"/>
      </right>
      <top style="medium">
        <color rgb="FF002060"/>
      </top>
      <bottom style="medium">
        <color indexed="64"/>
      </bottom>
      <diagonal/>
    </border>
    <border>
      <left style="medium">
        <color theme="4" tint="-0.499984740745262"/>
      </left>
      <right/>
      <top/>
      <bottom style="medium">
        <color indexed="64"/>
      </bottom>
      <diagonal/>
    </border>
    <border>
      <left style="medium">
        <color rgb="FF12326E"/>
      </left>
      <right/>
      <top style="medium">
        <color rgb="FF12326E"/>
      </top>
      <bottom style="hair">
        <color rgb="FF12326E"/>
      </bottom>
      <diagonal/>
    </border>
    <border>
      <left style="medium">
        <color rgb="FF12326E"/>
      </left>
      <right/>
      <top style="dotted">
        <color theme="0" tint="-0.34998626667073579"/>
      </top>
      <bottom/>
      <diagonal/>
    </border>
    <border>
      <left/>
      <right style="medium">
        <color rgb="FF12326E"/>
      </right>
      <top style="dotted">
        <color theme="0" tint="-0.34998626667073579"/>
      </top>
      <bottom/>
      <diagonal/>
    </border>
    <border>
      <left/>
      <right style="medium">
        <color rgb="FF12326E"/>
      </right>
      <top style="hair">
        <color rgb="FF12326E"/>
      </top>
      <bottom style="hair">
        <color rgb="FF12326E"/>
      </bottom>
      <diagonal/>
    </border>
    <border>
      <left/>
      <right style="medium">
        <color rgb="FF12326E"/>
      </right>
      <top style="hair">
        <color rgb="FF12326E"/>
      </top>
      <bottom style="medium">
        <color rgb="FF12326E"/>
      </bottom>
      <diagonal/>
    </border>
    <border>
      <left/>
      <right/>
      <top style="medium">
        <color theme="4" tint="-0.499984740745262"/>
      </top>
      <bottom style="medium">
        <color indexed="64"/>
      </bottom>
      <diagonal/>
    </border>
    <border>
      <left/>
      <right/>
      <top style="hair">
        <color rgb="FF12326E"/>
      </top>
      <bottom style="hair">
        <color rgb="FF12326E"/>
      </bottom>
      <diagonal/>
    </border>
    <border>
      <left style="medium">
        <color rgb="FF12326E"/>
      </left>
      <right style="medium">
        <color rgb="FF12326E"/>
      </right>
      <top style="medium">
        <color rgb="FF12326E"/>
      </top>
      <bottom style="dotted">
        <color theme="0" tint="-0.249977111117893"/>
      </bottom>
      <diagonal/>
    </border>
    <border>
      <left style="medium">
        <color rgb="FF12326E"/>
      </left>
      <right style="medium">
        <color rgb="FF12326E"/>
      </right>
      <top style="dotted">
        <color theme="0" tint="-0.249977111117893"/>
      </top>
      <bottom style="dotted">
        <color theme="0" tint="-0.249977111117893"/>
      </bottom>
      <diagonal/>
    </border>
    <border>
      <left style="medium">
        <color rgb="FF12326E"/>
      </left>
      <right style="medium">
        <color rgb="FF12326E"/>
      </right>
      <top/>
      <bottom style="dotted">
        <color theme="0" tint="-0.249977111117893"/>
      </bottom>
      <diagonal/>
    </border>
    <border>
      <left style="medium">
        <color rgb="FF12326E"/>
      </left>
      <right style="medium">
        <color rgb="FF002060"/>
      </right>
      <top style="medium">
        <color rgb="FF12326E"/>
      </top>
      <bottom style="dotted">
        <color theme="0" tint="-0.249977111117893"/>
      </bottom>
      <diagonal/>
    </border>
    <border>
      <left style="medium">
        <color rgb="FF12326E"/>
      </left>
      <right style="medium">
        <color rgb="FF002060"/>
      </right>
      <top style="dotted">
        <color theme="0" tint="-0.249977111117893"/>
      </top>
      <bottom style="dotted">
        <color theme="0" tint="-0.249977111117893"/>
      </bottom>
      <diagonal/>
    </border>
    <border>
      <left style="medium">
        <color rgb="FF12326E"/>
      </left>
      <right style="medium">
        <color rgb="FF12326E"/>
      </right>
      <top style="dotted">
        <color theme="0" tint="-0.34998626667073579"/>
      </top>
      <bottom style="medium">
        <color rgb="FF002060"/>
      </bottom>
      <diagonal/>
    </border>
    <border>
      <left style="medium">
        <color rgb="FF002060"/>
      </left>
      <right style="medium">
        <color rgb="FF002060"/>
      </right>
      <top style="medium">
        <color rgb="FF002060"/>
      </top>
      <bottom style="medium">
        <color rgb="FF002060"/>
      </bottom>
      <diagonal/>
    </border>
    <border>
      <left style="medium">
        <color rgb="FF12326E"/>
      </left>
      <right style="medium">
        <color rgb="FF002060"/>
      </right>
      <top style="medium">
        <color rgb="FF002060"/>
      </top>
      <bottom/>
      <diagonal/>
    </border>
    <border>
      <left style="medium">
        <color rgb="FF12326E"/>
      </left>
      <right style="medium">
        <color rgb="FF002060"/>
      </right>
      <top/>
      <bottom/>
      <diagonal/>
    </border>
    <border>
      <left style="medium">
        <color rgb="FF12326E"/>
      </left>
      <right style="medium">
        <color rgb="FF002060"/>
      </right>
      <top/>
      <bottom style="medium">
        <color theme="4" tint="-0.499984740745262"/>
      </bottom>
      <diagonal/>
    </border>
    <border>
      <left/>
      <right style="medium">
        <color rgb="FF002060"/>
      </right>
      <top/>
      <bottom style="medium">
        <color rgb="FF12326E"/>
      </bottom>
      <diagonal/>
    </border>
    <border>
      <left style="medium">
        <color rgb="FF002060"/>
      </left>
      <right style="medium">
        <color rgb="FF002060"/>
      </right>
      <top style="medium">
        <color rgb="FF002060"/>
      </top>
      <bottom/>
      <diagonal/>
    </border>
    <border>
      <left style="medium">
        <color rgb="FF002060"/>
      </left>
      <right style="medium">
        <color rgb="FF002060"/>
      </right>
      <top/>
      <bottom style="medium">
        <color rgb="FF002060"/>
      </bottom>
      <diagonal/>
    </border>
    <border>
      <left style="medium">
        <color rgb="FF002060"/>
      </left>
      <right style="medium">
        <color rgb="FF002060"/>
      </right>
      <top/>
      <bottom style="medium">
        <color rgb="FF12326E"/>
      </bottom>
      <diagonal/>
    </border>
    <border>
      <left style="medium">
        <color rgb="FF12326E"/>
      </left>
      <right style="medium">
        <color rgb="FF002060"/>
      </right>
      <top/>
      <bottom style="medium">
        <color rgb="FF12326E"/>
      </bottom>
      <diagonal/>
    </border>
    <border>
      <left style="medium">
        <color rgb="FF12326E"/>
      </left>
      <right style="medium">
        <color rgb="FF002060"/>
      </right>
      <top/>
      <bottom style="medium">
        <color rgb="FF002060"/>
      </bottom>
      <diagonal/>
    </border>
    <border>
      <left/>
      <right style="medium">
        <color rgb="FF12326E"/>
      </right>
      <top/>
      <bottom style="medium">
        <color rgb="FF002060"/>
      </bottom>
      <diagonal/>
    </border>
    <border>
      <left/>
      <right style="medium">
        <color theme="4" tint="-0.499984740745262"/>
      </right>
      <top/>
      <bottom style="hair">
        <color theme="4" tint="-0.499984740745262"/>
      </bottom>
      <diagonal/>
    </border>
    <border>
      <left style="medium">
        <color rgb="FF002060"/>
      </left>
      <right style="medium">
        <color rgb="FF002060"/>
      </right>
      <top/>
      <bottom style="medium">
        <color theme="4" tint="-0.499984740745262"/>
      </bottom>
      <diagonal/>
    </border>
    <border>
      <left style="medium">
        <color rgb="FF12326E"/>
      </left>
      <right style="medium">
        <color rgb="FF002060"/>
      </right>
      <top style="medium">
        <color rgb="FF12326E"/>
      </top>
      <bottom style="medium">
        <color rgb="FF12326E"/>
      </bottom>
      <diagonal/>
    </border>
    <border>
      <left style="medium">
        <color rgb="FF002060"/>
      </left>
      <right style="medium">
        <color rgb="FF12326E"/>
      </right>
      <top style="medium">
        <color indexed="64"/>
      </top>
      <bottom style="dotted">
        <color theme="0" tint="-0.14999847407452621"/>
      </bottom>
      <diagonal/>
    </border>
    <border>
      <left style="medium">
        <color rgb="FF002060"/>
      </left>
      <right style="medium">
        <color rgb="FF12326E"/>
      </right>
      <top style="dotted">
        <color theme="0" tint="-0.14999847407452621"/>
      </top>
      <bottom style="dotted">
        <color theme="0" tint="-0.14999847407452621"/>
      </bottom>
      <diagonal/>
    </border>
    <border>
      <left/>
      <right style="medium">
        <color rgb="FF12326E"/>
      </right>
      <top/>
      <bottom style="medium">
        <color theme="4" tint="-0.499984740745262"/>
      </bottom>
      <diagonal/>
    </border>
    <border>
      <left style="medium">
        <color rgb="FF002060"/>
      </left>
      <right style="medium">
        <color rgb="FF12326E"/>
      </right>
      <top/>
      <bottom style="dotted">
        <color theme="0" tint="-0.14999847407452621"/>
      </bottom>
      <diagonal/>
    </border>
    <border>
      <left style="medium">
        <color rgb="FF002060"/>
      </left>
      <right style="medium">
        <color rgb="FF12326E"/>
      </right>
      <top style="medium">
        <color rgb="FF12326E"/>
      </top>
      <bottom style="dotted">
        <color theme="0" tint="-0.14999847407452621"/>
      </bottom>
      <diagonal/>
    </border>
    <border>
      <left style="medium">
        <color rgb="FF002060"/>
      </left>
      <right style="medium">
        <color rgb="FF002060"/>
      </right>
      <top style="dotted">
        <color theme="0" tint="-0.14999847407452621"/>
      </top>
      <bottom style="dotted">
        <color theme="0" tint="-0.14999847407452621"/>
      </bottom>
      <diagonal/>
    </border>
    <border>
      <left style="medium">
        <color rgb="FF002060"/>
      </left>
      <right style="medium">
        <color rgb="FF002060"/>
      </right>
      <top/>
      <bottom style="dotted">
        <color theme="0" tint="-0.14999847407452621"/>
      </bottom>
      <diagonal/>
    </border>
    <border>
      <left/>
      <right/>
      <top/>
      <bottom style="hair">
        <color theme="4" tint="-0.499984740745262"/>
      </bottom>
      <diagonal/>
    </border>
    <border>
      <left style="medium">
        <color rgb="FF002060"/>
      </left>
      <right style="medium">
        <color rgb="FF12326E"/>
      </right>
      <top style="medium">
        <color rgb="FF002060"/>
      </top>
      <bottom style="dotted">
        <color theme="0" tint="-0.14999847407452621"/>
      </bottom>
      <diagonal/>
    </border>
    <border>
      <left style="medium">
        <color rgb="FF002060"/>
      </left>
      <right style="medium">
        <color rgb="FF002060"/>
      </right>
      <top style="medium">
        <color rgb="FF002060"/>
      </top>
      <bottom style="dotted">
        <color theme="0" tint="-0.14999847407452621"/>
      </bottom>
      <diagonal/>
    </border>
    <border>
      <left/>
      <right style="medium">
        <color rgb="FF002060"/>
      </right>
      <top/>
      <bottom style="medium">
        <color indexed="64"/>
      </bottom>
      <diagonal/>
    </border>
    <border>
      <left style="medium">
        <color rgb="FF002060"/>
      </left>
      <right style="medium">
        <color rgb="FF12326E"/>
      </right>
      <top style="medium">
        <color theme="4" tint="-0.499984740745262"/>
      </top>
      <bottom style="dotted">
        <color theme="0" tint="-0.14999847407452621"/>
      </bottom>
      <diagonal/>
    </border>
    <border>
      <left style="medium">
        <color rgb="FF12326E"/>
      </left>
      <right style="medium">
        <color rgb="FF12326E"/>
      </right>
      <top/>
      <bottom style="dotted">
        <color theme="0" tint="-0.14999847407452621"/>
      </bottom>
      <diagonal/>
    </border>
    <border>
      <left style="medium">
        <color rgb="FF12326E"/>
      </left>
      <right style="medium">
        <color rgb="FF002060"/>
      </right>
      <top/>
      <bottom style="dotted">
        <color theme="0" tint="-0.14999847407452621"/>
      </bottom>
      <diagonal/>
    </border>
    <border>
      <left style="medium">
        <color rgb="FF12326E"/>
      </left>
      <right style="medium">
        <color rgb="FF002060"/>
      </right>
      <top style="medium">
        <color rgb="FF12326E"/>
      </top>
      <bottom style="dotted">
        <color theme="0" tint="-0.14999847407452621"/>
      </bottom>
      <diagonal/>
    </border>
    <border>
      <left style="medium">
        <color rgb="FF12326E"/>
      </left>
      <right style="medium">
        <color rgb="FF12326E"/>
      </right>
      <top style="medium">
        <color rgb="FF12326E"/>
      </top>
      <bottom style="dotted">
        <color theme="0" tint="-0.14999847407452621"/>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bottom style="dotted">
        <color theme="0" tint="-0.34998626667073579"/>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12326E"/>
      </left>
      <right style="medium">
        <color rgb="FF002060"/>
      </right>
      <top style="dotted">
        <color theme="0" tint="-0.34998626667073579"/>
      </top>
      <bottom style="medium">
        <color rgb="FF12326E"/>
      </bottom>
      <diagonal/>
    </border>
    <border>
      <left/>
      <right style="medium">
        <color rgb="FF002060"/>
      </right>
      <top style="medium">
        <color rgb="FF12326E"/>
      </top>
      <bottom style="dotted">
        <color theme="0" tint="-0.249977111117893"/>
      </bottom>
      <diagonal/>
    </border>
    <border>
      <left/>
      <right style="medium">
        <color rgb="FF002060"/>
      </right>
      <top style="dotted">
        <color theme="0" tint="-0.249977111117893"/>
      </top>
      <bottom style="dotted">
        <color theme="0" tint="-0.249977111117893"/>
      </bottom>
      <diagonal/>
    </border>
    <border>
      <left style="medium">
        <color theme="4" tint="-0.499984740745262"/>
      </left>
      <right style="medium">
        <color theme="4" tint="-0.499984740745262"/>
      </right>
      <top style="medium">
        <color theme="4" tint="-0.499984740745262"/>
      </top>
      <bottom/>
      <diagonal/>
    </border>
    <border>
      <left style="medium">
        <color theme="4" tint="-0.499984740745262"/>
      </left>
      <right style="medium">
        <color indexed="64"/>
      </right>
      <top style="medium">
        <color theme="4" tint="-0.499984740745262"/>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rgb="FF002060"/>
      </top>
      <bottom style="medium">
        <color indexed="64"/>
      </bottom>
      <diagonal/>
    </border>
    <border>
      <left/>
      <right/>
      <top style="medium">
        <color indexed="64"/>
      </top>
      <bottom style="medium">
        <color indexed="64"/>
      </bottom>
      <diagonal/>
    </border>
    <border>
      <left/>
      <right/>
      <top style="medium">
        <color indexed="64"/>
      </top>
      <bottom style="medium">
        <color rgb="FF12326E"/>
      </bottom>
      <diagonal/>
    </border>
    <border>
      <left/>
      <right style="medium">
        <color rgb="FF002060"/>
      </right>
      <top/>
      <bottom style="medium">
        <color theme="4" tint="-0.499984740745262"/>
      </bottom>
      <diagonal/>
    </border>
    <border>
      <left/>
      <right style="medium">
        <color rgb="FF002060"/>
      </right>
      <top style="medium">
        <color indexed="64"/>
      </top>
      <bottom/>
      <diagonal/>
    </border>
  </borders>
  <cellStyleXfs count="3">
    <xf numFmtId="0" fontId="0" fillId="0" borderId="0"/>
    <xf numFmtId="0" fontId="2" fillId="3" borderId="0" applyNumberFormat="0" applyBorder="0" applyAlignment="0" applyProtection="0"/>
    <xf numFmtId="0" fontId="7" fillId="0" borderId="0" applyNumberFormat="0" applyFill="0" applyBorder="0" applyAlignment="0" applyProtection="0"/>
  </cellStyleXfs>
  <cellXfs count="318">
    <xf numFmtId="0" fontId="0" fillId="0" borderId="0" xfId="0"/>
    <xf numFmtId="0" fontId="1" fillId="0" borderId="0" xfId="0" applyFont="1"/>
    <xf numFmtId="0" fontId="3" fillId="0" borderId="1" xfId="0" applyFont="1" applyBorder="1"/>
    <xf numFmtId="0" fontId="4" fillId="0" borderId="1" xfId="0" applyFont="1" applyBorder="1"/>
    <xf numFmtId="0" fontId="3" fillId="0" borderId="3" xfId="0" applyFont="1" applyBorder="1"/>
    <xf numFmtId="0" fontId="0" fillId="0" borderId="4" xfId="0" applyBorder="1"/>
    <xf numFmtId="0" fontId="0" fillId="0" borderId="5" xfId="0" applyBorder="1"/>
    <xf numFmtId="0" fontId="6" fillId="0" borderId="2" xfId="0" applyFont="1" applyBorder="1"/>
    <xf numFmtId="0" fontId="0" fillId="0" borderId="0" xfId="0" applyAlignment="1">
      <alignment vertical="center"/>
    </xf>
    <xf numFmtId="0" fontId="0" fillId="0" borderId="38" xfId="0" applyBorder="1"/>
    <xf numFmtId="0" fontId="0" fillId="0" borderId="40" xfId="0" applyBorder="1"/>
    <xf numFmtId="0" fontId="8" fillId="0" borderId="6" xfId="0" applyFont="1" applyBorder="1" applyAlignment="1">
      <alignment wrapText="1"/>
    </xf>
    <xf numFmtId="0" fontId="8" fillId="0" borderId="6" xfId="0" applyFont="1" applyBorder="1"/>
    <xf numFmtId="0" fontId="8" fillId="0" borderId="39" xfId="0" applyFont="1" applyBorder="1"/>
    <xf numFmtId="0" fontId="8" fillId="0" borderId="4" xfId="0" applyFont="1" applyBorder="1"/>
    <xf numFmtId="0" fontId="8" fillId="0" borderId="5" xfId="0" applyFont="1" applyBorder="1"/>
    <xf numFmtId="0" fontId="8" fillId="0" borderId="4" xfId="0" applyFont="1" applyBorder="1" applyAlignment="1">
      <alignment wrapText="1"/>
    </xf>
    <xf numFmtId="0" fontId="0" fillId="0" borderId="67" xfId="0" applyBorder="1" applyAlignment="1">
      <alignment wrapText="1"/>
    </xf>
    <xf numFmtId="0" fontId="0" fillId="0" borderId="67" xfId="0" applyBorder="1"/>
    <xf numFmtId="0" fontId="0" fillId="0" borderId="69" xfId="0" applyBorder="1"/>
    <xf numFmtId="0" fontId="15" fillId="5" borderId="70" xfId="0" applyFont="1" applyFill="1" applyBorder="1" applyAlignment="1">
      <alignment horizontal="left" vertical="center"/>
    </xf>
    <xf numFmtId="0" fontId="15" fillId="5" borderId="71" xfId="0" applyFont="1" applyFill="1" applyBorder="1" applyAlignment="1">
      <alignment horizontal="left" vertical="center"/>
    </xf>
    <xf numFmtId="0" fontId="15" fillId="5" borderId="72" xfId="0" applyFont="1" applyFill="1" applyBorder="1" applyAlignment="1">
      <alignment horizontal="left" vertical="center"/>
    </xf>
    <xf numFmtId="0" fontId="16" fillId="0" borderId="70" xfId="0" applyFont="1" applyBorder="1" applyAlignment="1">
      <alignment horizontal="left" vertical="center"/>
    </xf>
    <xf numFmtId="0" fontId="16" fillId="0" borderId="71" xfId="0" applyFont="1" applyBorder="1" applyAlignment="1">
      <alignment horizontal="left" vertical="center"/>
    </xf>
    <xf numFmtId="0" fontId="16" fillId="0" borderId="72" xfId="0" applyFont="1" applyBorder="1" applyAlignment="1">
      <alignment horizontal="left" vertical="center" wrapText="1"/>
    </xf>
    <xf numFmtId="0" fontId="16" fillId="0" borderId="72" xfId="0" applyFont="1" applyBorder="1" applyAlignment="1">
      <alignment horizontal="left" vertical="center"/>
    </xf>
    <xf numFmtId="0" fontId="16" fillId="0" borderId="73" xfId="0" applyFont="1" applyBorder="1"/>
    <xf numFmtId="0" fontId="16" fillId="0" borderId="74" xfId="0" applyFont="1" applyBorder="1"/>
    <xf numFmtId="0" fontId="16" fillId="0" borderId="75" xfId="0" applyFont="1" applyBorder="1"/>
    <xf numFmtId="0" fontId="16" fillId="0" borderId="0" xfId="0" applyFont="1"/>
    <xf numFmtId="0" fontId="0" fillId="0" borderId="77" xfId="0" applyBorder="1"/>
    <xf numFmtId="0" fontId="17" fillId="0" borderId="0" xfId="2" applyFont="1"/>
    <xf numFmtId="0" fontId="17" fillId="0" borderId="0" xfId="0" applyFont="1"/>
    <xf numFmtId="0" fontId="19" fillId="0" borderId="40" xfId="0" applyFont="1" applyBorder="1" applyAlignment="1">
      <alignment vertical="center"/>
    </xf>
    <xf numFmtId="0" fontId="19" fillId="0" borderId="38" xfId="0" applyFont="1" applyBorder="1" applyAlignment="1">
      <alignment vertical="center"/>
    </xf>
    <xf numFmtId="0" fontId="17" fillId="0" borderId="4" xfId="0" applyFont="1" applyBorder="1" applyAlignment="1">
      <alignment wrapText="1"/>
    </xf>
    <xf numFmtId="0" fontId="20" fillId="0" borderId="38" xfId="2" applyFont="1" applyBorder="1" applyAlignment="1">
      <alignment vertical="center"/>
    </xf>
    <xf numFmtId="0" fontId="17" fillId="0" borderId="38" xfId="0" applyFont="1" applyBorder="1" applyAlignment="1">
      <alignment vertical="center"/>
    </xf>
    <xf numFmtId="0" fontId="21" fillId="0" borderId="40" xfId="0" applyFont="1" applyBorder="1" applyAlignment="1">
      <alignment vertical="center"/>
    </xf>
    <xf numFmtId="0" fontId="17" fillId="5" borderId="19" xfId="0" applyFont="1" applyFill="1" applyBorder="1" applyAlignment="1">
      <alignment vertical="center" wrapText="1"/>
    </xf>
    <xf numFmtId="0" fontId="17" fillId="5" borderId="27" xfId="0" applyFont="1" applyFill="1" applyBorder="1" applyAlignment="1">
      <alignment vertical="center" wrapText="1"/>
    </xf>
    <xf numFmtId="0" fontId="17" fillId="5" borderId="17" xfId="0" applyFont="1" applyFill="1" applyBorder="1" applyAlignment="1">
      <alignment vertical="center" wrapText="1"/>
    </xf>
    <xf numFmtId="0" fontId="17" fillId="6" borderId="23" xfId="0" applyFont="1" applyFill="1" applyBorder="1" applyAlignment="1">
      <alignment vertical="center" wrapText="1"/>
    </xf>
    <xf numFmtId="0" fontId="17" fillId="4" borderId="15" xfId="0" applyFont="1" applyFill="1" applyBorder="1" applyAlignment="1" applyProtection="1">
      <alignment horizontal="left" vertical="center" wrapText="1"/>
      <protection locked="0"/>
    </xf>
    <xf numFmtId="0" fontId="17" fillId="5" borderId="15" xfId="0" applyFont="1" applyFill="1" applyBorder="1" applyAlignment="1">
      <alignment vertical="center" wrapText="1"/>
    </xf>
    <xf numFmtId="0" fontId="17" fillId="5" borderId="16" xfId="0" applyFont="1" applyFill="1" applyBorder="1" applyAlignment="1">
      <alignment vertical="center" wrapText="1"/>
    </xf>
    <xf numFmtId="0" fontId="17" fillId="6" borderId="24" xfId="0" applyFont="1" applyFill="1" applyBorder="1" applyAlignment="1">
      <alignment vertical="center" wrapText="1"/>
    </xf>
    <xf numFmtId="0" fontId="17" fillId="4" borderId="21" xfId="0" applyFont="1" applyFill="1" applyBorder="1" applyAlignment="1" applyProtection="1">
      <alignment horizontal="left" vertical="center" wrapText="1"/>
      <protection locked="0"/>
    </xf>
    <xf numFmtId="0" fontId="17" fillId="5" borderId="21" xfId="0" applyFont="1" applyFill="1" applyBorder="1" applyAlignment="1">
      <alignment vertical="center" wrapText="1"/>
    </xf>
    <xf numFmtId="0" fontId="17" fillId="5" borderId="28" xfId="0" applyFont="1" applyFill="1" applyBorder="1" applyAlignment="1">
      <alignment vertical="center" wrapText="1"/>
    </xf>
    <xf numFmtId="0" fontId="17" fillId="6" borderId="25" xfId="0" applyFont="1" applyFill="1" applyBorder="1" applyAlignment="1">
      <alignment vertical="center" wrapText="1"/>
    </xf>
    <xf numFmtId="0" fontId="17" fillId="2" borderId="10" xfId="0" applyFont="1" applyFill="1" applyBorder="1" applyAlignment="1">
      <alignment vertical="center" wrapText="1"/>
    </xf>
    <xf numFmtId="0" fontId="17" fillId="2" borderId="10" xfId="0" applyFont="1" applyFill="1" applyBorder="1" applyAlignment="1">
      <alignment horizontal="center" vertical="center" wrapText="1"/>
    </xf>
    <xf numFmtId="0" fontId="22" fillId="2" borderId="10" xfId="0" applyFont="1" applyFill="1" applyBorder="1" applyAlignment="1">
      <alignment vertical="center" wrapText="1"/>
    </xf>
    <xf numFmtId="0" fontId="17" fillId="5" borderId="20" xfId="0" applyFont="1" applyFill="1" applyBorder="1" applyAlignment="1">
      <alignment vertical="center" wrapText="1"/>
    </xf>
    <xf numFmtId="0" fontId="17" fillId="5" borderId="26" xfId="0" applyFont="1" applyFill="1" applyBorder="1" applyAlignment="1">
      <alignment vertical="center" wrapText="1"/>
    </xf>
    <xf numFmtId="0" fontId="17" fillId="6" borderId="31" xfId="0" applyFont="1" applyFill="1" applyBorder="1" applyAlignment="1">
      <alignment vertical="center" wrapText="1"/>
    </xf>
    <xf numFmtId="0" fontId="17" fillId="2" borderId="12" xfId="0" applyFont="1" applyFill="1" applyBorder="1" applyAlignment="1">
      <alignment vertical="center" wrapText="1"/>
    </xf>
    <xf numFmtId="0" fontId="17" fillId="2" borderId="12" xfId="0" applyFont="1" applyFill="1" applyBorder="1" applyAlignment="1">
      <alignment horizontal="center" vertical="center" wrapText="1"/>
    </xf>
    <xf numFmtId="0" fontId="17" fillId="2" borderId="13" xfId="0" applyFont="1" applyFill="1" applyBorder="1" applyAlignment="1">
      <alignment vertical="center" wrapText="1"/>
    </xf>
    <xf numFmtId="0" fontId="17" fillId="2" borderId="13" xfId="0" applyFont="1" applyFill="1" applyBorder="1" applyAlignment="1">
      <alignment horizontal="center" vertical="center" wrapText="1"/>
    </xf>
    <xf numFmtId="0" fontId="17" fillId="5" borderId="8" xfId="0" applyFont="1" applyFill="1" applyBorder="1" applyAlignment="1">
      <alignment vertical="center" wrapText="1"/>
    </xf>
    <xf numFmtId="0" fontId="17" fillId="6" borderId="30" xfId="0" applyFont="1" applyFill="1" applyBorder="1" applyAlignment="1">
      <alignment vertical="center" wrapText="1"/>
    </xf>
    <xf numFmtId="0" fontId="17" fillId="0" borderId="29" xfId="0" applyFont="1" applyBorder="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vertical="center" wrapText="1"/>
    </xf>
    <xf numFmtId="0" fontId="17" fillId="0" borderId="10" xfId="0" applyFont="1" applyBorder="1" applyAlignment="1">
      <alignment vertical="center" wrapText="1"/>
    </xf>
    <xf numFmtId="0" fontId="17" fillId="5" borderId="54" xfId="0" applyFont="1" applyFill="1" applyBorder="1" applyAlignment="1">
      <alignment vertical="center" wrapText="1"/>
    </xf>
    <xf numFmtId="0" fontId="17" fillId="6" borderId="57" xfId="0" applyFont="1" applyFill="1" applyBorder="1" applyAlignment="1">
      <alignment vertical="center" wrapText="1"/>
    </xf>
    <xf numFmtId="0" fontId="22" fillId="0" borderId="8" xfId="0" applyFont="1" applyBorder="1" applyAlignment="1">
      <alignment vertical="center" wrapText="1"/>
    </xf>
    <xf numFmtId="0" fontId="17" fillId="5" borderId="56" xfId="0" applyFont="1" applyFill="1" applyBorder="1" applyAlignment="1">
      <alignment vertical="center" wrapText="1"/>
    </xf>
    <xf numFmtId="0" fontId="17" fillId="5" borderId="55" xfId="0" applyFont="1" applyFill="1" applyBorder="1" applyAlignment="1">
      <alignment vertical="center" wrapText="1"/>
    </xf>
    <xf numFmtId="0" fontId="17" fillId="5" borderId="52" xfId="0" applyFont="1" applyFill="1" applyBorder="1" applyAlignment="1">
      <alignment vertical="center" wrapText="1"/>
    </xf>
    <xf numFmtId="0" fontId="17" fillId="5" borderId="22" xfId="0" applyFont="1" applyFill="1" applyBorder="1" applyAlignment="1">
      <alignment vertical="center" wrapText="1"/>
    </xf>
    <xf numFmtId="0" fontId="17" fillId="0" borderId="0" xfId="0" applyFont="1" applyAlignment="1">
      <alignment horizontal="center" vertical="center"/>
    </xf>
    <xf numFmtId="0" fontId="17" fillId="0" borderId="8" xfId="0" applyFont="1" applyBorder="1" applyAlignment="1">
      <alignment horizontal="center" vertical="center"/>
    </xf>
    <xf numFmtId="0" fontId="17" fillId="0" borderId="17" xfId="0" applyFont="1" applyBorder="1" applyAlignment="1">
      <alignment vertical="center"/>
    </xf>
    <xf numFmtId="0" fontId="17" fillId="0" borderId="0" xfId="0" applyFont="1" applyAlignment="1">
      <alignment vertical="center"/>
    </xf>
    <xf numFmtId="0" fontId="17" fillId="0" borderId="10" xfId="0" applyFont="1" applyBorder="1" applyAlignment="1">
      <alignment vertical="center"/>
    </xf>
    <xf numFmtId="0" fontId="17" fillId="4" borderId="19" xfId="0" applyFont="1" applyFill="1" applyBorder="1" applyAlignment="1" applyProtection="1">
      <alignment vertical="center"/>
      <protection locked="0"/>
    </xf>
    <xf numFmtId="0" fontId="17" fillId="4" borderId="27" xfId="0" applyFont="1" applyFill="1" applyBorder="1" applyAlignment="1" applyProtection="1">
      <alignment vertical="center" wrapText="1"/>
      <protection locked="0"/>
    </xf>
    <xf numFmtId="0" fontId="17" fillId="0" borderId="12" xfId="0" applyFont="1" applyBorder="1" applyAlignment="1">
      <alignment vertical="center"/>
    </xf>
    <xf numFmtId="0" fontId="17" fillId="4" borderId="15" xfId="0" applyFont="1" applyFill="1" applyBorder="1" applyAlignment="1" applyProtection="1">
      <alignment vertical="center"/>
      <protection locked="0"/>
    </xf>
    <xf numFmtId="0" fontId="17" fillId="4" borderId="16" xfId="0" applyFont="1" applyFill="1" applyBorder="1" applyAlignment="1" applyProtection="1">
      <alignment vertical="center" wrapText="1"/>
      <protection locked="0"/>
    </xf>
    <xf numFmtId="0" fontId="17" fillId="4" borderId="21" xfId="0" applyFont="1" applyFill="1" applyBorder="1" applyAlignment="1" applyProtection="1">
      <alignment vertical="center"/>
      <protection locked="0"/>
    </xf>
    <xf numFmtId="0" fontId="17" fillId="4" borderId="28" xfId="0" applyFont="1" applyFill="1" applyBorder="1" applyAlignment="1" applyProtection="1">
      <alignment vertical="center" wrapText="1"/>
      <protection locked="0"/>
    </xf>
    <xf numFmtId="0" fontId="17" fillId="0" borderId="13" xfId="0" applyFont="1" applyBorder="1" applyAlignment="1">
      <alignment vertical="center"/>
    </xf>
    <xf numFmtId="0" fontId="17" fillId="2" borderId="9" xfId="0" applyFont="1" applyFill="1" applyBorder="1" applyAlignment="1" applyProtection="1">
      <alignment vertical="center"/>
      <protection locked="0"/>
    </xf>
    <xf numFmtId="0" fontId="17" fillId="2" borderId="10" xfId="0" applyFont="1" applyFill="1" applyBorder="1" applyAlignment="1" applyProtection="1">
      <alignment vertical="center"/>
      <protection locked="0"/>
    </xf>
    <xf numFmtId="0" fontId="17" fillId="2" borderId="10" xfId="0" applyFont="1" applyFill="1" applyBorder="1" applyAlignment="1">
      <alignment vertical="center"/>
    </xf>
    <xf numFmtId="0" fontId="17" fillId="4" borderId="20" xfId="0" applyFont="1" applyFill="1" applyBorder="1" applyAlignment="1" applyProtection="1">
      <alignment vertical="center"/>
      <protection locked="0"/>
    </xf>
    <xf numFmtId="0" fontId="17" fillId="4" borderId="20" xfId="0" applyFont="1" applyFill="1" applyBorder="1" applyAlignment="1" applyProtection="1">
      <alignment vertical="center" wrapText="1"/>
      <protection locked="0"/>
    </xf>
    <xf numFmtId="0" fontId="17" fillId="4" borderId="15" xfId="0" applyFont="1" applyFill="1" applyBorder="1" applyAlignment="1" applyProtection="1">
      <alignment vertical="center" wrapText="1"/>
      <protection locked="0"/>
    </xf>
    <xf numFmtId="0" fontId="17" fillId="4" borderId="21" xfId="0" applyFont="1" applyFill="1" applyBorder="1" applyAlignment="1" applyProtection="1">
      <alignment vertical="center" wrapText="1"/>
      <protection locked="0"/>
    </xf>
    <xf numFmtId="0" fontId="17" fillId="6" borderId="31" xfId="0" applyFont="1" applyFill="1" applyBorder="1" applyAlignment="1">
      <alignment vertical="center"/>
    </xf>
    <xf numFmtId="0" fontId="17" fillId="6" borderId="24" xfId="0" applyFont="1" applyFill="1" applyBorder="1" applyAlignment="1">
      <alignment vertical="center"/>
    </xf>
    <xf numFmtId="0" fontId="17" fillId="2" borderId="29" xfId="0" applyFont="1" applyFill="1" applyBorder="1" applyAlignment="1" applyProtection="1">
      <alignment vertical="center"/>
      <protection locked="0"/>
    </xf>
    <xf numFmtId="0" fontId="17" fillId="2" borderId="12" xfId="0" applyFont="1" applyFill="1" applyBorder="1" applyAlignment="1" applyProtection="1">
      <alignment vertical="center"/>
      <protection locked="0"/>
    </xf>
    <xf numFmtId="0" fontId="17" fillId="2" borderId="12" xfId="0" applyFont="1" applyFill="1" applyBorder="1" applyAlignment="1">
      <alignment vertical="center"/>
    </xf>
    <xf numFmtId="0" fontId="17" fillId="4" borderId="19" xfId="0" applyFont="1" applyFill="1" applyBorder="1" applyAlignment="1" applyProtection="1">
      <alignment vertical="center" wrapText="1"/>
      <protection locked="0"/>
    </xf>
    <xf numFmtId="0" fontId="17" fillId="4" borderId="35" xfId="0" applyFont="1" applyFill="1" applyBorder="1" applyAlignment="1" applyProtection="1">
      <alignment vertical="center" wrapText="1"/>
      <protection locked="0"/>
    </xf>
    <xf numFmtId="0" fontId="17" fillId="4" borderId="33" xfId="0" applyFont="1" applyFill="1" applyBorder="1" applyAlignment="1" applyProtection="1">
      <alignment vertical="center" wrapText="1"/>
      <protection locked="0"/>
    </xf>
    <xf numFmtId="0" fontId="17" fillId="4" borderId="36" xfId="0" applyFont="1" applyFill="1" applyBorder="1" applyAlignment="1" applyProtection="1">
      <alignment vertical="center" wrapText="1"/>
      <protection locked="0"/>
    </xf>
    <xf numFmtId="0" fontId="17" fillId="2" borderId="37" xfId="0" applyFont="1" applyFill="1" applyBorder="1" applyAlignment="1" applyProtection="1">
      <alignment vertical="center"/>
      <protection locked="0"/>
    </xf>
    <xf numFmtId="0" fontId="17" fillId="2" borderId="13" xfId="0" applyFont="1" applyFill="1" applyBorder="1" applyAlignment="1" applyProtection="1">
      <alignment vertical="center"/>
      <protection locked="0"/>
    </xf>
    <xf numFmtId="0" fontId="17" fillId="2" borderId="13" xfId="0" applyFont="1" applyFill="1" applyBorder="1" applyAlignment="1" applyProtection="1">
      <alignment vertical="center" wrapText="1"/>
      <protection locked="0"/>
    </xf>
    <xf numFmtId="0" fontId="17" fillId="2" borderId="13" xfId="0" applyFont="1" applyFill="1" applyBorder="1" applyAlignment="1">
      <alignment vertical="center"/>
    </xf>
    <xf numFmtId="0" fontId="17" fillId="2" borderId="10" xfId="0" applyFont="1" applyFill="1" applyBorder="1" applyAlignment="1" applyProtection="1">
      <alignment vertical="center" wrapText="1"/>
      <protection locked="0"/>
    </xf>
    <xf numFmtId="0" fontId="17" fillId="4" borderId="8" xfId="0" applyFont="1" applyFill="1" applyBorder="1" applyAlignment="1" applyProtection="1">
      <alignment vertical="center"/>
      <protection locked="0"/>
    </xf>
    <xf numFmtId="0" fontId="17" fillId="4" borderId="22" xfId="0" applyFont="1" applyFill="1" applyBorder="1" applyAlignment="1" applyProtection="1">
      <alignment vertical="center"/>
      <protection locked="0"/>
    </xf>
    <xf numFmtId="0" fontId="17" fillId="2" borderId="51" xfId="0" applyFont="1" applyFill="1" applyBorder="1" applyAlignment="1" applyProtection="1">
      <alignment vertical="center"/>
      <protection locked="0"/>
    </xf>
    <xf numFmtId="0" fontId="17" fillId="2" borderId="12" xfId="0" applyFont="1" applyFill="1" applyBorder="1" applyAlignment="1" applyProtection="1">
      <alignment vertical="center" wrapText="1"/>
      <protection locked="0"/>
    </xf>
    <xf numFmtId="0" fontId="17" fillId="4" borderId="0" xfId="0" applyFont="1" applyFill="1" applyAlignment="1" applyProtection="1">
      <alignment vertical="center" wrapText="1"/>
      <protection locked="0"/>
    </xf>
    <xf numFmtId="0" fontId="17" fillId="4" borderId="49" xfId="0" applyFont="1" applyFill="1" applyBorder="1" applyAlignment="1" applyProtection="1">
      <alignment vertical="center" wrapText="1"/>
      <protection locked="0"/>
    </xf>
    <xf numFmtId="0" fontId="17" fillId="4" borderId="34" xfId="0" applyFont="1" applyFill="1" applyBorder="1" applyAlignment="1" applyProtection="1">
      <alignment vertical="center" wrapText="1"/>
      <protection locked="0"/>
    </xf>
    <xf numFmtId="0" fontId="22" fillId="0" borderId="0" xfId="0" applyFont="1" applyAlignment="1">
      <alignment vertical="center"/>
    </xf>
    <xf numFmtId="0" fontId="22" fillId="0" borderId="0" xfId="0" applyFont="1" applyAlignment="1">
      <alignment vertical="center" wrapText="1"/>
    </xf>
    <xf numFmtId="0" fontId="22" fillId="0" borderId="18" xfId="0" applyFont="1" applyBorder="1" applyAlignment="1">
      <alignment vertical="center"/>
    </xf>
    <xf numFmtId="0" fontId="17" fillId="0" borderId="8" xfId="0" applyFont="1" applyBorder="1" applyAlignment="1">
      <alignment vertical="center"/>
    </xf>
    <xf numFmtId="0" fontId="17" fillId="0" borderId="30" xfId="0" applyFont="1" applyBorder="1" applyAlignment="1">
      <alignment vertical="center"/>
    </xf>
    <xf numFmtId="0" fontId="23" fillId="0" borderId="50" xfId="0" applyFont="1" applyBorder="1" applyAlignment="1">
      <alignment vertical="center" wrapText="1"/>
    </xf>
    <xf numFmtId="0" fontId="24" fillId="0" borderId="0" xfId="0" applyFont="1" applyAlignment="1">
      <alignment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1" fontId="24" fillId="0" borderId="0" xfId="0" applyNumberFormat="1" applyFont="1" applyAlignment="1">
      <alignment horizontal="center" vertical="center" wrapText="1"/>
    </xf>
    <xf numFmtId="1" fontId="24" fillId="0" borderId="0" xfId="0" applyNumberFormat="1" applyFont="1" applyAlignment="1">
      <alignment vertical="center" wrapText="1"/>
    </xf>
    <xf numFmtId="0" fontId="24" fillId="2" borderId="0" xfId="0" applyFont="1" applyFill="1" applyAlignment="1">
      <alignment vertical="center" wrapText="1"/>
    </xf>
    <xf numFmtId="0" fontId="22" fillId="0" borderId="0" xfId="0" applyFont="1" applyAlignment="1" applyProtection="1">
      <alignment horizontal="center" vertical="center" wrapText="1"/>
      <protection locked="0"/>
    </xf>
    <xf numFmtId="0" fontId="22" fillId="0" borderId="79" xfId="0" applyFont="1" applyBorder="1" applyAlignment="1">
      <alignment horizontal="center" vertical="center" wrapText="1"/>
    </xf>
    <xf numFmtId="0" fontId="22" fillId="6" borderId="87" xfId="0" applyFont="1" applyFill="1" applyBorder="1" applyAlignment="1">
      <alignment horizontal="center" vertical="center" wrapText="1"/>
    </xf>
    <xf numFmtId="0" fontId="22" fillId="2" borderId="90" xfId="0" applyFont="1" applyFill="1" applyBorder="1" applyAlignment="1">
      <alignment horizontal="center" vertical="center" wrapText="1"/>
    </xf>
    <xf numFmtId="0" fontId="22" fillId="5" borderId="88" xfId="0" applyFont="1" applyFill="1" applyBorder="1" applyAlignment="1">
      <alignment horizontal="center" vertical="center" wrapText="1"/>
    </xf>
    <xf numFmtId="0" fontId="22" fillId="5" borderId="89" xfId="0" applyFont="1" applyFill="1" applyBorder="1" applyAlignment="1">
      <alignment horizontal="center" vertical="center" wrapText="1"/>
    </xf>
    <xf numFmtId="1" fontId="22" fillId="5" borderId="89" xfId="0" applyNumberFormat="1" applyFont="1" applyFill="1" applyBorder="1" applyAlignment="1">
      <alignment horizontal="center" vertical="center" wrapText="1"/>
    </xf>
    <xf numFmtId="0" fontId="22" fillId="5" borderId="91" xfId="0" applyFont="1" applyFill="1" applyBorder="1" applyAlignment="1">
      <alignment horizontal="center" vertical="center" wrapText="1"/>
    </xf>
    <xf numFmtId="0" fontId="22" fillId="5" borderId="92" xfId="0" applyFont="1" applyFill="1" applyBorder="1" applyAlignment="1">
      <alignment horizontal="center" vertical="center" wrapText="1"/>
    </xf>
    <xf numFmtId="0" fontId="17" fillId="5" borderId="93" xfId="0" applyFont="1" applyFill="1" applyBorder="1" applyAlignment="1">
      <alignment vertical="center" wrapText="1"/>
    </xf>
    <xf numFmtId="0" fontId="17" fillId="5" borderId="94" xfId="0" applyFont="1" applyFill="1" applyBorder="1" applyAlignment="1">
      <alignment vertical="center" wrapText="1"/>
    </xf>
    <xf numFmtId="0" fontId="22" fillId="6" borderId="88" xfId="0" applyFont="1" applyFill="1" applyBorder="1" applyAlignment="1">
      <alignment horizontal="center" vertical="center" wrapText="1"/>
    </xf>
    <xf numFmtId="0" fontId="17" fillId="6" borderId="95" xfId="0" applyFont="1" applyFill="1" applyBorder="1" applyAlignment="1">
      <alignment vertical="center" wrapText="1"/>
    </xf>
    <xf numFmtId="0" fontId="17" fillId="6" borderId="96" xfId="0" applyFont="1" applyFill="1" applyBorder="1" applyAlignment="1">
      <alignment vertical="center" wrapText="1"/>
    </xf>
    <xf numFmtId="0" fontId="17" fillId="6" borderId="97" xfId="0" applyFont="1" applyFill="1" applyBorder="1" applyAlignment="1">
      <alignment vertical="center" wrapText="1"/>
    </xf>
    <xf numFmtId="0" fontId="17" fillId="2" borderId="0" xfId="0" applyFont="1" applyFill="1" applyAlignment="1">
      <alignment vertical="center"/>
    </xf>
    <xf numFmtId="0" fontId="22" fillId="4" borderId="98" xfId="0" applyFont="1" applyFill="1" applyBorder="1" applyAlignment="1" applyProtection="1">
      <alignment horizontal="center" vertical="center" wrapText="1"/>
      <protection locked="0"/>
    </xf>
    <xf numFmtId="0" fontId="23" fillId="0" borderId="0" xfId="0" applyFont="1" applyAlignment="1">
      <alignment vertical="center" wrapText="1"/>
    </xf>
    <xf numFmtId="0" fontId="17" fillId="2" borderId="0" xfId="0" applyFont="1" applyFill="1" applyAlignment="1">
      <alignment horizontal="center" vertical="center" wrapText="1"/>
    </xf>
    <xf numFmtId="0" fontId="17" fillId="2" borderId="64" xfId="0" applyFont="1" applyFill="1" applyBorder="1" applyAlignment="1">
      <alignment vertical="center" wrapText="1"/>
    </xf>
    <xf numFmtId="0" fontId="17" fillId="2" borderId="90" xfId="0" applyFont="1" applyFill="1" applyBorder="1" applyAlignment="1">
      <alignment vertical="center"/>
    </xf>
    <xf numFmtId="0" fontId="23" fillId="0" borderId="0" xfId="0" applyFont="1" applyAlignment="1">
      <alignment vertical="center"/>
    </xf>
    <xf numFmtId="0" fontId="23" fillId="0" borderId="17" xfId="0" applyFont="1" applyBorder="1" applyAlignment="1">
      <alignment vertical="center"/>
    </xf>
    <xf numFmtId="0" fontId="17" fillId="4" borderId="49" xfId="0" applyFont="1" applyFill="1" applyBorder="1" applyAlignment="1" applyProtection="1">
      <alignment vertical="center"/>
      <protection locked="0"/>
    </xf>
    <xf numFmtId="0" fontId="17" fillId="4" borderId="100" xfId="0" applyFont="1" applyFill="1" applyBorder="1" applyAlignment="1" applyProtection="1">
      <alignment vertical="center"/>
      <protection locked="0"/>
    </xf>
    <xf numFmtId="0" fontId="17" fillId="4" borderId="101" xfId="0" applyFont="1" applyFill="1" applyBorder="1" applyAlignment="1" applyProtection="1">
      <alignment vertical="center"/>
      <protection locked="0"/>
    </xf>
    <xf numFmtId="0" fontId="17" fillId="4" borderId="102" xfId="0" applyFont="1" applyFill="1" applyBorder="1" applyAlignment="1" applyProtection="1">
      <alignment vertical="center"/>
      <protection locked="0"/>
    </xf>
    <xf numFmtId="0" fontId="17" fillId="4" borderId="37" xfId="0" applyFont="1" applyFill="1" applyBorder="1" applyAlignment="1" applyProtection="1">
      <alignment vertical="center" wrapText="1"/>
      <protection locked="0"/>
    </xf>
    <xf numFmtId="0" fontId="17" fillId="4" borderId="103" xfId="0" applyFont="1" applyFill="1" applyBorder="1" applyAlignment="1" applyProtection="1">
      <alignment vertical="center" wrapText="1"/>
      <protection locked="0"/>
    </xf>
    <xf numFmtId="0" fontId="17" fillId="4" borderId="104" xfId="0" applyFont="1" applyFill="1" applyBorder="1" applyAlignment="1" applyProtection="1">
      <alignment vertical="center" wrapText="1"/>
      <protection locked="0"/>
    </xf>
    <xf numFmtId="0" fontId="17" fillId="5" borderId="23" xfId="0" applyFont="1" applyFill="1" applyBorder="1" applyAlignment="1">
      <alignment horizontal="center" vertical="center" wrapText="1"/>
    </xf>
    <xf numFmtId="0" fontId="17" fillId="5" borderId="24" xfId="1" applyFont="1" applyFill="1" applyBorder="1" applyAlignment="1">
      <alignment horizontal="center" vertical="center" wrapText="1"/>
    </xf>
    <xf numFmtId="0" fontId="17" fillId="5" borderId="25" xfId="1" applyFont="1" applyFill="1" applyBorder="1" applyAlignment="1">
      <alignment horizontal="center" vertical="center" wrapText="1"/>
    </xf>
    <xf numFmtId="0" fontId="17" fillId="5" borderId="31" xfId="0" applyFont="1" applyFill="1" applyBorder="1" applyAlignment="1">
      <alignment horizontal="center" vertical="center" wrapText="1"/>
    </xf>
    <xf numFmtId="0" fontId="17" fillId="5" borderId="24" xfId="0" applyFont="1" applyFill="1" applyBorder="1" applyAlignment="1">
      <alignment horizontal="center" vertical="center" wrapText="1"/>
    </xf>
    <xf numFmtId="0" fontId="17" fillId="5" borderId="25" xfId="0" applyFont="1" applyFill="1" applyBorder="1" applyAlignment="1">
      <alignment horizontal="center" vertical="center" wrapText="1"/>
    </xf>
    <xf numFmtId="0" fontId="17" fillId="5" borderId="30" xfId="0" applyFont="1" applyFill="1" applyBorder="1" applyAlignment="1">
      <alignment horizontal="center" vertical="center" wrapText="1"/>
    </xf>
    <xf numFmtId="0" fontId="17" fillId="0" borderId="12" xfId="0" applyFont="1" applyBorder="1" applyAlignment="1">
      <alignment horizontal="center" vertical="center" wrapText="1"/>
    </xf>
    <xf numFmtId="0" fontId="17" fillId="5" borderId="57" xfId="0" applyFont="1" applyFill="1" applyBorder="1" applyAlignment="1">
      <alignment horizontal="center" vertical="center" wrapText="1"/>
    </xf>
    <xf numFmtId="0" fontId="17" fillId="5" borderId="99" xfId="0" applyFont="1" applyFill="1" applyBorder="1" applyAlignment="1">
      <alignment horizontal="center" vertical="center" wrapText="1"/>
    </xf>
    <xf numFmtId="0" fontId="17" fillId="5" borderId="53" xfId="0" applyFont="1" applyFill="1" applyBorder="1" applyAlignment="1">
      <alignment horizontal="center" vertical="center" wrapText="1"/>
    </xf>
    <xf numFmtId="0" fontId="17" fillId="5" borderId="95" xfId="0" applyFont="1" applyFill="1" applyBorder="1" applyAlignment="1">
      <alignment horizontal="center" vertical="center" wrapText="1"/>
    </xf>
    <xf numFmtId="0" fontId="17" fillId="4" borderId="105" xfId="0" applyFont="1" applyFill="1" applyBorder="1" applyAlignment="1" applyProtection="1">
      <alignment vertical="center"/>
      <protection locked="0"/>
    </xf>
    <xf numFmtId="0" fontId="29" fillId="0" borderId="0" xfId="0" applyFont="1"/>
    <xf numFmtId="0" fontId="6" fillId="0" borderId="2" xfId="0" applyFont="1" applyBorder="1" applyAlignment="1">
      <alignment vertical="center"/>
    </xf>
    <xf numFmtId="164" fontId="6" fillId="0" borderId="2" xfId="0" applyNumberFormat="1" applyFont="1" applyBorder="1"/>
    <xf numFmtId="0" fontId="6" fillId="0" borderId="2" xfId="0" applyFont="1" applyBorder="1" applyAlignment="1">
      <alignment vertical="center" wrapText="1"/>
    </xf>
    <xf numFmtId="0" fontId="31" fillId="0" borderId="2" xfId="0" applyFont="1" applyBorder="1" applyAlignment="1">
      <alignment vertical="center" wrapText="1"/>
    </xf>
    <xf numFmtId="0" fontId="31" fillId="0" borderId="2" xfId="0" applyFont="1" applyBorder="1"/>
    <xf numFmtId="0" fontId="31" fillId="7" borderId="2" xfId="0" applyFont="1" applyFill="1" applyBorder="1"/>
    <xf numFmtId="0" fontId="32" fillId="0" borderId="0" xfId="0" applyFont="1" applyAlignment="1">
      <alignment vertical="center" wrapText="1"/>
    </xf>
    <xf numFmtId="164" fontId="29" fillId="0" borderId="0" xfId="0" applyNumberFormat="1" applyFont="1"/>
    <xf numFmtId="0" fontId="30" fillId="0" borderId="2" xfId="0" applyFont="1" applyBorder="1" applyAlignment="1">
      <alignment horizontal="center"/>
    </xf>
    <xf numFmtId="0" fontId="6" fillId="0" borderId="2" xfId="0" applyFont="1" applyBorder="1" applyAlignment="1">
      <alignment horizontal="center"/>
    </xf>
    <xf numFmtId="164" fontId="6" fillId="0" borderId="2" xfId="0" applyNumberFormat="1" applyFont="1" applyBorder="1" applyAlignment="1">
      <alignment horizontal="center"/>
    </xf>
    <xf numFmtId="0" fontId="31" fillId="7" borderId="2" xfId="0" applyFont="1" applyFill="1" applyBorder="1" applyAlignment="1">
      <alignment horizontal="center"/>
    </xf>
    <xf numFmtId="164" fontId="31" fillId="0" borderId="2" xfId="0" applyNumberFormat="1" applyFont="1" applyBorder="1" applyAlignment="1">
      <alignment horizontal="center"/>
    </xf>
    <xf numFmtId="0" fontId="29" fillId="0" borderId="0" xfId="0" applyFont="1" applyAlignment="1">
      <alignment horizontal="center"/>
    </xf>
    <xf numFmtId="0" fontId="30" fillId="0" borderId="106" xfId="0" applyFont="1" applyBorder="1" applyAlignment="1">
      <alignment horizontal="center"/>
    </xf>
    <xf numFmtId="0" fontId="6" fillId="0" borderId="106" xfId="0" applyFont="1" applyBorder="1" applyAlignment="1">
      <alignment horizontal="center"/>
    </xf>
    <xf numFmtId="0" fontId="6" fillId="0" borderId="0" xfId="0" applyFont="1" applyAlignment="1">
      <alignment horizontal="center"/>
    </xf>
    <xf numFmtId="0" fontId="30" fillId="0" borderId="0" xfId="0" applyFont="1" applyAlignment="1">
      <alignment horizontal="center"/>
    </xf>
    <xf numFmtId="0" fontId="35" fillId="0" borderId="0" xfId="0" applyFont="1" applyAlignment="1">
      <alignment horizontal="center"/>
    </xf>
    <xf numFmtId="0" fontId="33" fillId="0" borderId="0" xfId="0" applyFont="1" applyAlignment="1">
      <alignment horizontal="left"/>
    </xf>
    <xf numFmtId="0" fontId="17" fillId="0" borderId="120" xfId="0" applyFont="1" applyBorder="1" applyAlignment="1">
      <alignment horizontal="left" vertical="center" wrapText="1"/>
    </xf>
    <xf numFmtId="0" fontId="17" fillId="0" borderId="121" xfId="0" applyFont="1" applyBorder="1" applyAlignment="1">
      <alignment horizontal="left" vertical="center" wrapText="1"/>
    </xf>
    <xf numFmtId="0" fontId="17" fillId="0" borderId="122" xfId="0" applyFont="1" applyBorder="1" applyAlignment="1">
      <alignment horizontal="left" vertical="center" wrapText="1"/>
    </xf>
    <xf numFmtId="0" fontId="17" fillId="0" borderId="123" xfId="0" applyFont="1" applyBorder="1" applyAlignment="1">
      <alignment horizontal="left" vertical="center" wrapText="1"/>
    </xf>
    <xf numFmtId="0" fontId="17" fillId="0" borderId="124" xfId="0" applyFont="1" applyBorder="1" applyAlignment="1">
      <alignment horizontal="left" vertical="center" wrapText="1"/>
    </xf>
    <xf numFmtId="0" fontId="17" fillId="4" borderId="132" xfId="0" applyFont="1" applyFill="1" applyBorder="1" applyAlignment="1" applyProtection="1">
      <alignment vertical="center"/>
      <protection locked="0"/>
    </xf>
    <xf numFmtId="0" fontId="17" fillId="4" borderId="132" xfId="0" applyFont="1" applyFill="1" applyBorder="1" applyAlignment="1" applyProtection="1">
      <alignment vertical="center" wrapText="1"/>
      <protection locked="0"/>
    </xf>
    <xf numFmtId="0" fontId="17" fillId="4" borderId="133" xfId="0" applyFont="1" applyFill="1" applyBorder="1" applyAlignment="1" applyProtection="1">
      <alignment vertical="center" wrapText="1"/>
      <protection locked="0"/>
    </xf>
    <xf numFmtId="0" fontId="17" fillId="4" borderId="135" xfId="0" applyFont="1" applyFill="1" applyBorder="1" applyAlignment="1" applyProtection="1">
      <alignment vertical="center"/>
      <protection locked="0"/>
    </xf>
    <xf numFmtId="0" fontId="17" fillId="4" borderId="135" xfId="0" applyFont="1" applyFill="1" applyBorder="1" applyAlignment="1" applyProtection="1">
      <alignment vertical="center" wrapText="1"/>
      <protection locked="0"/>
    </xf>
    <xf numFmtId="0" fontId="17" fillId="4" borderId="134" xfId="0" applyFont="1" applyFill="1" applyBorder="1" applyAlignment="1" applyProtection="1">
      <alignment vertical="center" wrapText="1"/>
      <protection locked="0"/>
    </xf>
    <xf numFmtId="0" fontId="17" fillId="4" borderId="123" xfId="0" applyFont="1" applyFill="1" applyBorder="1" applyAlignment="1" applyProtection="1">
      <alignment vertical="center"/>
      <protection locked="0"/>
    </xf>
    <xf numFmtId="0" fontId="31" fillId="0" borderId="2" xfId="0" applyFont="1" applyBorder="1" applyAlignment="1">
      <alignment horizontal="center" vertical="center" wrapText="1"/>
    </xf>
    <xf numFmtId="0" fontId="17" fillId="4" borderId="136" xfId="0" applyFont="1" applyFill="1" applyBorder="1" applyAlignment="1" applyProtection="1">
      <alignment vertical="center" wrapText="1"/>
      <protection locked="0"/>
    </xf>
    <xf numFmtId="0" fontId="17" fillId="4" borderId="137" xfId="0" applyFont="1" applyFill="1" applyBorder="1" applyAlignment="1" applyProtection="1">
      <alignment vertical="center" wrapText="1"/>
      <protection locked="0"/>
    </xf>
    <xf numFmtId="0" fontId="17" fillId="4" borderId="138" xfId="0" applyFont="1" applyFill="1" applyBorder="1" applyAlignment="1" applyProtection="1">
      <alignment vertical="center" wrapText="1"/>
      <protection locked="0"/>
    </xf>
    <xf numFmtId="0" fontId="17" fillId="4" borderId="108" xfId="0" applyFont="1" applyFill="1" applyBorder="1" applyAlignment="1" applyProtection="1">
      <alignment vertical="center" wrapText="1"/>
      <protection locked="0"/>
    </xf>
    <xf numFmtId="0" fontId="17" fillId="4" borderId="139" xfId="0" applyFont="1" applyFill="1" applyBorder="1" applyAlignment="1" applyProtection="1">
      <alignment vertical="center" wrapText="1"/>
      <protection locked="0"/>
    </xf>
    <xf numFmtId="0" fontId="17" fillId="4" borderId="140" xfId="0" applyFont="1" applyFill="1" applyBorder="1" applyAlignment="1" applyProtection="1">
      <alignment vertical="center" wrapText="1"/>
      <protection locked="0"/>
    </xf>
    <xf numFmtId="0" fontId="17" fillId="4" borderId="141" xfId="0" applyFont="1" applyFill="1" applyBorder="1" applyAlignment="1" applyProtection="1">
      <alignment vertical="center" wrapText="1"/>
      <protection locked="0"/>
    </xf>
    <xf numFmtId="0" fontId="17" fillId="4" borderId="13" xfId="0" applyFont="1" applyFill="1" applyBorder="1" applyAlignment="1" applyProtection="1">
      <alignment vertical="center" wrapText="1"/>
      <protection locked="0"/>
    </xf>
    <xf numFmtId="0" fontId="17" fillId="4" borderId="114" xfId="0" applyFont="1" applyFill="1" applyBorder="1" applyAlignment="1" applyProtection="1">
      <alignment vertical="center" wrapText="1"/>
      <protection locked="0"/>
    </xf>
    <xf numFmtId="0" fontId="17" fillId="0" borderId="32" xfId="0" applyFont="1" applyBorder="1" applyAlignment="1">
      <alignment horizontal="left" vertical="center" wrapText="1"/>
    </xf>
    <xf numFmtId="0" fontId="17" fillId="0" borderId="117" xfId="0" applyFont="1" applyBorder="1" applyAlignment="1">
      <alignment horizontal="left" vertical="center" wrapText="1"/>
    </xf>
    <xf numFmtId="0" fontId="17" fillId="0" borderId="125" xfId="0" applyFont="1" applyBorder="1" applyAlignment="1">
      <alignment horizontal="left" vertical="center" wrapText="1"/>
    </xf>
    <xf numFmtId="0" fontId="17" fillId="0" borderId="126" xfId="0" applyFont="1" applyBorder="1" applyAlignment="1">
      <alignment horizontal="left" vertical="center" wrapText="1"/>
    </xf>
    <xf numFmtId="0" fontId="17" fillId="0" borderId="128" xfId="0" applyFont="1" applyBorder="1" applyAlignment="1">
      <alignment horizontal="left" vertical="center" wrapText="1"/>
    </xf>
    <xf numFmtId="0" fontId="17" fillId="0" borderId="127" xfId="0" applyFont="1" applyBorder="1" applyAlignment="1">
      <alignment horizontal="left" vertical="center" wrapText="1"/>
    </xf>
    <xf numFmtId="0" fontId="17" fillId="0" borderId="129" xfId="0" applyFont="1" applyBorder="1" applyAlignment="1">
      <alignment horizontal="left" vertical="center" wrapText="1"/>
    </xf>
    <xf numFmtId="0" fontId="17" fillId="0" borderId="79" xfId="0" applyFont="1" applyBorder="1" applyAlignment="1">
      <alignment horizontal="left" vertical="center" wrapText="1"/>
    </xf>
    <xf numFmtId="0" fontId="17" fillId="0" borderId="130" xfId="0" applyFont="1" applyBorder="1" applyAlignment="1">
      <alignment horizontal="left" vertical="center" wrapText="1"/>
    </xf>
    <xf numFmtId="0" fontId="17" fillId="0" borderId="116" xfId="0" applyFont="1" applyBorder="1" applyAlignment="1">
      <alignment horizontal="left" vertical="center" wrapText="1"/>
    </xf>
    <xf numFmtId="0" fontId="17" fillId="0" borderId="131" xfId="0" applyFont="1" applyBorder="1" applyAlignment="1">
      <alignment horizontal="left" vertical="center" wrapText="1"/>
    </xf>
    <xf numFmtId="0" fontId="22" fillId="0" borderId="0" xfId="0" applyFont="1" applyAlignment="1">
      <alignment horizontal="center" vertical="center" wrapText="1"/>
    </xf>
    <xf numFmtId="0" fontId="22" fillId="0" borderId="61" xfId="0" applyFont="1" applyBorder="1" applyAlignment="1">
      <alignment horizontal="left" vertical="center" wrapText="1"/>
    </xf>
    <xf numFmtId="0" fontId="22" fillId="4" borderId="142" xfId="0" applyFont="1" applyFill="1" applyBorder="1" applyAlignment="1" applyProtection="1">
      <alignment horizontal="center" vertical="center" wrapText="1"/>
      <protection locked="0"/>
    </xf>
    <xf numFmtId="0" fontId="22" fillId="4" borderId="143" xfId="0" applyFont="1" applyFill="1" applyBorder="1" applyAlignment="1" applyProtection="1">
      <alignment horizontal="center" vertical="center" wrapText="1"/>
      <protection locked="0"/>
    </xf>
    <xf numFmtId="0" fontId="22" fillId="0" borderId="144" xfId="0" applyFont="1" applyBorder="1" applyAlignment="1">
      <alignment vertical="center" wrapText="1"/>
    </xf>
    <xf numFmtId="0" fontId="22" fillId="0" borderId="10" xfId="0" applyFont="1" applyBorder="1" applyAlignment="1">
      <alignment horizontal="left" vertical="center" wrapText="1"/>
    </xf>
    <xf numFmtId="0" fontId="22" fillId="0" borderId="145" xfId="0" applyFont="1" applyBorder="1" applyAlignment="1" applyProtection="1">
      <alignment horizontal="center" vertical="center" wrapText="1"/>
      <protection locked="0"/>
    </xf>
    <xf numFmtId="0" fontId="22" fillId="0" borderId="147" xfId="0" applyFont="1" applyBorder="1" applyAlignment="1" applyProtection="1">
      <alignment horizontal="center" vertical="center" wrapText="1"/>
      <protection locked="0"/>
    </xf>
    <xf numFmtId="0" fontId="22" fillId="0" borderId="148" xfId="0" applyFont="1" applyBorder="1" applyAlignment="1" applyProtection="1">
      <alignment horizontal="center" vertical="center" wrapText="1"/>
      <protection locked="0"/>
    </xf>
    <xf numFmtId="0" fontId="22" fillId="0" borderId="148" xfId="0" applyFont="1" applyBorder="1" applyAlignment="1">
      <alignment horizontal="center" vertical="center" wrapText="1"/>
    </xf>
    <xf numFmtId="1" fontId="22" fillId="0" borderId="147" xfId="0" applyNumberFormat="1" applyFont="1" applyBorder="1" applyAlignment="1">
      <alignment horizontal="center" vertical="center" wrapText="1"/>
    </xf>
    <xf numFmtId="0" fontId="35" fillId="0" borderId="0" xfId="0" applyFont="1"/>
    <xf numFmtId="0" fontId="22" fillId="0" borderId="147" xfId="0" applyFont="1" applyBorder="1" applyAlignment="1">
      <alignment vertical="center" wrapText="1"/>
    </xf>
    <xf numFmtId="0" fontId="22" fillId="0" borderId="11" xfId="0" applyFont="1" applyBorder="1" applyAlignment="1">
      <alignment vertical="center" wrapText="1"/>
    </xf>
    <xf numFmtId="0" fontId="22" fillId="0" borderId="14" xfId="0" applyFont="1" applyBorder="1" applyAlignment="1">
      <alignment vertical="center" wrapText="1"/>
    </xf>
    <xf numFmtId="0" fontId="22" fillId="0" borderId="119" xfId="0" applyFont="1" applyBorder="1" applyAlignment="1">
      <alignment vertical="center" wrapText="1"/>
    </xf>
    <xf numFmtId="0" fontId="13" fillId="5" borderId="46" xfId="2" applyFont="1" applyFill="1" applyBorder="1" applyAlignment="1">
      <alignment horizontal="center" vertical="center" wrapText="1"/>
    </xf>
    <xf numFmtId="0" fontId="13" fillId="5" borderId="47" xfId="2" applyFont="1" applyFill="1" applyBorder="1" applyAlignment="1">
      <alignment horizontal="center" vertical="center" wrapText="1"/>
    </xf>
    <xf numFmtId="0" fontId="13" fillId="5" borderId="48" xfId="2" applyFont="1" applyFill="1" applyBorder="1" applyAlignment="1">
      <alignment horizontal="center" vertical="center" wrapText="1"/>
    </xf>
    <xf numFmtId="0" fontId="14" fillId="4" borderId="68" xfId="0" applyFont="1" applyFill="1" applyBorder="1" applyAlignment="1">
      <alignment horizontal="center" vertical="center"/>
    </xf>
    <xf numFmtId="0" fontId="17" fillId="0" borderId="39" xfId="0" applyFont="1" applyBorder="1" applyAlignment="1">
      <alignment horizontal="left" vertical="center"/>
    </xf>
    <xf numFmtId="0" fontId="17" fillId="0" borderId="76" xfId="0" applyFont="1" applyBorder="1" applyAlignment="1">
      <alignment horizontal="left" vertical="center"/>
    </xf>
    <xf numFmtId="0" fontId="0" fillId="0" borderId="0" xfId="0" applyAlignment="1">
      <alignment horizontal="center" wrapText="1"/>
    </xf>
    <xf numFmtId="0" fontId="8" fillId="0" borderId="0" xfId="0" applyFont="1" applyAlignment="1">
      <alignment horizontal="center" vertical="center" wrapText="1"/>
    </xf>
    <xf numFmtId="0" fontId="9" fillId="0" borderId="60" xfId="0" applyFont="1" applyBorder="1" applyAlignment="1">
      <alignment horizontal="center" vertical="center" wrapText="1"/>
    </xf>
    <xf numFmtId="0" fontId="9"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0" xfId="0" applyFont="1" applyAlignment="1">
      <alignment horizontal="center" vertical="center" wrapText="1"/>
    </xf>
    <xf numFmtId="0" fontId="10" fillId="0" borderId="64" xfId="0" applyFont="1" applyBorder="1" applyAlignment="1">
      <alignment horizontal="center" vertical="center" wrapText="1"/>
    </xf>
    <xf numFmtId="0" fontId="10" fillId="0" borderId="65"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66" xfId="0" applyFont="1" applyBorder="1" applyAlignment="1">
      <alignment horizontal="center" vertical="center" wrapText="1"/>
    </xf>
    <xf numFmtId="0" fontId="11" fillId="4" borderId="41" xfId="0" applyFont="1" applyFill="1" applyBorder="1" applyAlignment="1">
      <alignment horizontal="center" vertical="center" wrapText="1"/>
    </xf>
    <xf numFmtId="0" fontId="11" fillId="4" borderId="42" xfId="0" applyFont="1" applyFill="1" applyBorder="1" applyAlignment="1">
      <alignment horizontal="center" vertical="center" wrapText="1"/>
    </xf>
    <xf numFmtId="0" fontId="11" fillId="4" borderId="43" xfId="0" applyFont="1" applyFill="1" applyBorder="1" applyAlignment="1">
      <alignment horizontal="center" vertical="center" wrapText="1"/>
    </xf>
    <xf numFmtId="0" fontId="12" fillId="5" borderId="45" xfId="0" applyFont="1" applyFill="1" applyBorder="1" applyAlignment="1">
      <alignment horizontal="center" vertical="center"/>
    </xf>
    <xf numFmtId="0" fontId="12" fillId="5" borderId="0" xfId="0" applyFont="1" applyFill="1" applyAlignment="1">
      <alignment horizontal="center" vertical="center"/>
    </xf>
    <xf numFmtId="0" fontId="12" fillId="5" borderId="44" xfId="0" applyFont="1" applyFill="1" applyBorder="1" applyAlignment="1">
      <alignment horizontal="center" vertical="center"/>
    </xf>
    <xf numFmtId="0" fontId="12" fillId="5" borderId="45" xfId="0" applyFont="1" applyFill="1" applyBorder="1" applyAlignment="1">
      <alignment horizontal="center" vertical="center" wrapText="1"/>
    </xf>
    <xf numFmtId="0" fontId="12" fillId="5" borderId="0" xfId="0" applyFont="1" applyFill="1" applyAlignment="1">
      <alignment horizontal="center" vertical="center" wrapText="1"/>
    </xf>
    <xf numFmtId="0" fontId="12" fillId="5" borderId="44" xfId="0" applyFont="1" applyFill="1" applyBorder="1" applyAlignment="1">
      <alignment horizontal="center" vertical="center" wrapText="1"/>
    </xf>
    <xf numFmtId="0" fontId="13" fillId="5" borderId="45" xfId="2" applyFont="1" applyFill="1" applyBorder="1" applyAlignment="1">
      <alignment horizontal="center" vertical="center" wrapText="1"/>
    </xf>
    <xf numFmtId="0" fontId="13" fillId="5" borderId="0" xfId="2" applyFont="1" applyFill="1" applyBorder="1" applyAlignment="1">
      <alignment horizontal="center" vertical="center" wrapText="1"/>
    </xf>
    <xf numFmtId="0" fontId="13" fillId="5" borderId="44" xfId="2" applyFont="1" applyFill="1" applyBorder="1" applyAlignment="1">
      <alignment horizontal="center" vertical="center" wrapText="1"/>
    </xf>
    <xf numFmtId="0" fontId="23" fillId="0" borderId="150" xfId="0" applyFont="1" applyBorder="1" applyAlignment="1">
      <alignment horizontal="center" vertical="center" textRotation="90" wrapText="1"/>
    </xf>
    <xf numFmtId="0" fontId="23" fillId="0" borderId="64" xfId="0" applyFont="1" applyBorder="1" applyAlignment="1">
      <alignment horizontal="center" vertical="center" textRotation="90" wrapText="1"/>
    </xf>
    <xf numFmtId="0" fontId="23" fillId="0" borderId="110" xfId="0" applyFont="1" applyBorder="1" applyAlignment="1">
      <alignment horizontal="center" vertical="center" textRotation="90" wrapText="1"/>
    </xf>
    <xf numFmtId="0" fontId="22" fillId="0" borderId="111" xfId="0" applyFont="1" applyBorder="1" applyAlignment="1">
      <alignment vertical="center" wrapText="1"/>
    </xf>
    <xf numFmtId="0" fontId="22" fillId="0" borderId="90" xfId="0" applyFont="1" applyBorder="1" applyAlignment="1">
      <alignment vertical="center" wrapText="1"/>
    </xf>
    <xf numFmtId="0" fontId="22" fillId="0" borderId="118" xfId="0" applyFont="1" applyBorder="1" applyAlignment="1">
      <alignment vertical="center" wrapText="1"/>
    </xf>
    <xf numFmtId="0" fontId="22" fillId="0" borderId="62" xfId="0" applyFont="1" applyBorder="1" applyAlignment="1">
      <alignment vertical="center" wrapText="1"/>
    </xf>
    <xf numFmtId="0" fontId="22" fillId="0" borderId="64" xfId="0" applyFont="1" applyBorder="1" applyAlignment="1">
      <alignment vertical="center" wrapText="1"/>
    </xf>
    <xf numFmtId="0" fontId="22" fillId="0" borderId="110" xfId="0" applyFont="1" applyBorder="1" applyAlignment="1">
      <alignment vertical="center" wrapText="1"/>
    </xf>
    <xf numFmtId="0" fontId="22" fillId="0" borderId="113" xfId="0" applyFont="1" applyBorder="1" applyAlignment="1">
      <alignment vertical="center" wrapText="1"/>
    </xf>
    <xf numFmtId="0" fontId="23" fillId="0" borderId="14" xfId="0" applyFont="1" applyBorder="1" applyAlignment="1">
      <alignment horizontal="center" vertical="center" textRotation="90" wrapText="1"/>
    </xf>
    <xf numFmtId="0" fontId="17" fillId="5" borderId="20" xfId="0" applyFont="1" applyFill="1" applyBorder="1" applyAlignment="1">
      <alignment horizontal="center" vertical="center" wrapText="1"/>
    </xf>
    <xf numFmtId="0" fontId="17" fillId="5" borderId="15" xfId="0" applyFont="1" applyFill="1" applyBorder="1" applyAlignment="1">
      <alignment horizontal="center" vertical="center" wrapText="1"/>
    </xf>
    <xf numFmtId="0" fontId="17" fillId="5" borderId="21" xfId="0" applyFont="1" applyFill="1" applyBorder="1" applyAlignment="1">
      <alignment horizontal="center" vertical="center" wrapText="1"/>
    </xf>
    <xf numFmtId="0" fontId="17" fillId="5" borderId="8" xfId="0" applyFont="1" applyFill="1" applyBorder="1" applyAlignment="1">
      <alignment horizontal="center" vertical="center" wrapText="1"/>
    </xf>
    <xf numFmtId="0" fontId="22" fillId="5" borderId="86" xfId="0" applyFont="1" applyFill="1" applyBorder="1" applyAlignment="1">
      <alignment horizontal="center" vertical="center" wrapText="1"/>
    </xf>
    <xf numFmtId="0" fontId="22" fillId="5" borderId="81" xfId="0" applyFont="1" applyFill="1" applyBorder="1" applyAlignment="1">
      <alignment horizontal="center" vertical="center" wrapText="1"/>
    </xf>
    <xf numFmtId="0" fontId="22" fillId="5" borderId="82"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22" fillId="0" borderId="66" xfId="0" applyFont="1" applyBorder="1" applyAlignment="1">
      <alignment vertical="center" wrapText="1"/>
    </xf>
    <xf numFmtId="0" fontId="22" fillId="0" borderId="112" xfId="0" applyFont="1" applyBorder="1" applyAlignment="1">
      <alignment vertical="center" wrapText="1"/>
    </xf>
    <xf numFmtId="0" fontId="22" fillId="0" borderId="146" xfId="0" applyFont="1" applyBorder="1" applyAlignment="1">
      <alignment horizontal="center" vertical="center" wrapText="1"/>
    </xf>
    <xf numFmtId="0" fontId="22" fillId="0" borderId="88" xfId="0" applyFont="1" applyBorder="1" applyAlignment="1">
      <alignment horizontal="center" vertical="center" wrapText="1"/>
    </xf>
    <xf numFmtId="0" fontId="23" fillId="4" borderId="78" xfId="0" applyFont="1" applyFill="1" applyBorder="1" applyAlignment="1">
      <alignment horizontal="center" vertical="center" wrapText="1"/>
    </xf>
    <xf numFmtId="0" fontId="23" fillId="4" borderId="79" xfId="0" applyFont="1" applyFill="1" applyBorder="1" applyAlignment="1">
      <alignment horizontal="center" vertical="center" wrapText="1"/>
    </xf>
    <xf numFmtId="0" fontId="23" fillId="4" borderId="80" xfId="0" applyFont="1" applyFill="1" applyBorder="1" applyAlignment="1">
      <alignment horizontal="center" vertical="center" wrapText="1"/>
    </xf>
    <xf numFmtId="0" fontId="23" fillId="0" borderId="7" xfId="0" applyFont="1" applyBorder="1" applyAlignment="1">
      <alignment horizontal="center" vertical="center" textRotation="90" wrapText="1"/>
    </xf>
    <xf numFmtId="0" fontId="23" fillId="0" borderId="8" xfId="0" applyFont="1" applyBorder="1" applyAlignment="1">
      <alignment horizontal="center" vertical="center" textRotation="90" wrapText="1"/>
    </xf>
    <xf numFmtId="0" fontId="23" fillId="0" borderId="49" xfId="0" applyFont="1" applyBorder="1" applyAlignment="1">
      <alignment horizontal="center" vertical="center" textRotation="90" wrapText="1"/>
    </xf>
    <xf numFmtId="0" fontId="22" fillId="0" borderId="149" xfId="0" applyFont="1" applyBorder="1" applyAlignment="1">
      <alignment vertical="center" wrapText="1"/>
    </xf>
    <xf numFmtId="0" fontId="22" fillId="4" borderId="83" xfId="0" applyFont="1" applyFill="1" applyBorder="1" applyAlignment="1" applyProtection="1">
      <alignment horizontal="center" vertical="center" wrapText="1"/>
      <protection locked="0"/>
    </xf>
    <xf numFmtId="0" fontId="22" fillId="4" borderId="84" xfId="0" applyFont="1" applyFill="1" applyBorder="1" applyAlignment="1" applyProtection="1">
      <alignment horizontal="center" vertical="center" wrapText="1"/>
      <protection locked="0"/>
    </xf>
    <xf numFmtId="0" fontId="22" fillId="4" borderId="85" xfId="0" applyFont="1" applyFill="1" applyBorder="1" applyAlignment="1" applyProtection="1">
      <alignment horizontal="center" vertical="center" wrapText="1"/>
      <protection locked="0"/>
    </xf>
    <xf numFmtId="0" fontId="22" fillId="0" borderId="0" xfId="0" applyFont="1" applyAlignment="1">
      <alignment horizontal="center" vertical="center" wrapText="1"/>
    </xf>
    <xf numFmtId="0" fontId="22" fillId="0" borderId="81" xfId="0" applyFont="1" applyBorder="1" applyAlignment="1">
      <alignment horizontal="center" vertical="center" wrapText="1"/>
    </xf>
    <xf numFmtId="0" fontId="22" fillId="0" borderId="82" xfId="0" applyFont="1" applyBorder="1" applyAlignment="1">
      <alignment horizontal="center" vertical="center" wrapText="1"/>
    </xf>
    <xf numFmtId="0" fontId="22" fillId="0" borderId="107" xfId="0" applyFont="1" applyBorder="1" applyAlignment="1">
      <alignment vertical="center" wrapText="1"/>
    </xf>
    <xf numFmtId="0" fontId="22" fillId="0" borderId="108" xfId="0" applyFont="1" applyBorder="1" applyAlignment="1">
      <alignment vertical="center" wrapText="1"/>
    </xf>
    <xf numFmtId="0" fontId="22" fillId="0" borderId="109" xfId="0" applyFont="1" applyBorder="1" applyAlignment="1">
      <alignment vertical="center" wrapText="1"/>
    </xf>
    <xf numFmtId="0" fontId="17" fillId="5" borderId="7" xfId="0" applyFont="1" applyFill="1" applyBorder="1" applyAlignment="1">
      <alignment horizontal="center" vertical="center" wrapText="1"/>
    </xf>
    <xf numFmtId="0" fontId="17" fillId="5" borderId="49" xfId="0" applyFont="1" applyFill="1" applyBorder="1" applyAlignment="1">
      <alignment horizontal="center" vertical="center" wrapText="1"/>
    </xf>
    <xf numFmtId="0" fontId="22" fillId="0" borderId="115" xfId="0" applyFont="1" applyBorder="1" applyAlignment="1">
      <alignment vertical="center" wrapText="1"/>
    </xf>
    <xf numFmtId="0" fontId="30" fillId="0" borderId="58" xfId="0" applyFont="1" applyBorder="1" applyAlignment="1">
      <alignment horizontal="center" vertical="center"/>
    </xf>
    <xf numFmtId="0" fontId="30" fillId="0" borderId="59" xfId="0" applyFont="1" applyBorder="1" applyAlignment="1">
      <alignment horizontal="center" vertical="center"/>
    </xf>
    <xf numFmtId="0" fontId="30" fillId="0" borderId="2" xfId="0" applyFont="1" applyBorder="1" applyAlignment="1">
      <alignment horizontal="center" vertical="center" wrapText="1"/>
    </xf>
    <xf numFmtId="0" fontId="27" fillId="0" borderId="0" xfId="0" applyFont="1" applyAlignment="1">
      <alignment horizontal="center" vertical="center" wrapText="1"/>
    </xf>
    <xf numFmtId="0" fontId="30" fillId="0" borderId="2" xfId="0" applyFont="1" applyBorder="1" applyAlignment="1">
      <alignment horizontal="center" vertical="center"/>
    </xf>
    <xf numFmtId="0" fontId="34" fillId="0" borderId="0" xfId="0" applyFont="1" applyAlignment="1">
      <alignment horizontal="center" vertical="center" textRotation="90"/>
    </xf>
  </cellXfs>
  <cellStyles count="3">
    <cellStyle name="Hyperlink" xfId="2" builtinId="8"/>
    <cellStyle name="Neutral" xfId="1" builtinId="28"/>
    <cellStyle name="Normal" xfId="0" builtinId="0"/>
  </cellStyles>
  <dxfs count="98">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s>
  <tableStyles count="0" defaultTableStyle="TableStyleMedium2" defaultPivotStyle="PivotStyleLight16"/>
  <colors>
    <mruColors>
      <color rgb="FFA5DAEC"/>
      <color rgb="FFFFEEBD"/>
      <color rgb="FF12326E"/>
      <color rgb="FF6AB651"/>
      <color rgb="FFF089B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27628</xdr:colOff>
      <xdr:row>18</xdr:row>
      <xdr:rowOff>43543</xdr:rowOff>
    </xdr:from>
    <xdr:to>
      <xdr:col>1</xdr:col>
      <xdr:colOff>326571</xdr:colOff>
      <xdr:row>18</xdr:row>
      <xdr:rowOff>464514</xdr:rowOff>
    </xdr:to>
    <xdr:pic>
      <xdr:nvPicPr>
        <xdr:cNvPr id="3" name="Picture 2">
          <a:extLst>
            <a:ext uri="{FF2B5EF4-FFF2-40B4-BE49-F238E27FC236}">
              <a16:creationId xmlns:a16="http://schemas.microsoft.com/office/drawing/2014/main" id="{DBB50DEA-0BE8-467C-8014-7BDC09EFFCAD}"/>
            </a:ext>
          </a:extLst>
        </xdr:cNvPr>
        <xdr:cNvPicPr>
          <a:picLocks noChangeAspect="1"/>
        </xdr:cNvPicPr>
      </xdr:nvPicPr>
      <xdr:blipFill>
        <a:blip xmlns:r="http://schemas.openxmlformats.org/officeDocument/2006/relationships" r:embed="rId1"/>
        <a:stretch>
          <a:fillRect/>
        </a:stretch>
      </xdr:blipFill>
      <xdr:spPr>
        <a:xfrm>
          <a:off x="637228" y="8545286"/>
          <a:ext cx="298943" cy="420971"/>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CF6D5-E65C-4F97-BDC4-7290E6F66D89}">
  <sheetPr>
    <tabColor rgb="FFA5DAEC"/>
    <pageSetUpPr fitToPage="1"/>
  </sheetPr>
  <dimension ref="A1:Z34"/>
  <sheetViews>
    <sheetView showGridLines="0" tabSelected="1" zoomScale="70" zoomScaleNormal="70" workbookViewId="0">
      <selection activeCell="B6" sqref="B6:E6"/>
    </sheetView>
  </sheetViews>
  <sheetFormatPr defaultRowHeight="15" thickBottom="1"/>
  <cols>
    <col min="1" max="1" width="8.85546875" style="5"/>
    <col min="2" max="2" width="60.28515625" style="16" customWidth="1"/>
    <col min="3" max="3" width="60.7109375" style="14" customWidth="1"/>
    <col min="4" max="4" width="63.140625" style="15" customWidth="1"/>
    <col min="5" max="5" width="76.28515625" style="9" customWidth="1"/>
    <col min="6" max="26" width="8.85546875" style="9"/>
  </cols>
  <sheetData>
    <row r="1" spans="1:6" ht="129" customHeight="1" thickBot="1">
      <c r="A1" s="247"/>
      <c r="B1" s="248" t="e" vm="1">
        <v>#VALUE!</v>
      </c>
      <c r="C1" s="248"/>
      <c r="D1" s="248"/>
      <c r="E1" s="248"/>
      <c r="F1" s="10"/>
    </row>
    <row r="2" spans="1:6" ht="50.45" thickBot="1">
      <c r="A2" s="247"/>
      <c r="B2" s="249" t="s">
        <v>0</v>
      </c>
      <c r="C2" s="250"/>
      <c r="D2" s="250"/>
      <c r="E2" s="251"/>
      <c r="F2" s="10"/>
    </row>
    <row r="3" spans="1:6" ht="28.15" thickBot="1">
      <c r="A3" s="247"/>
      <c r="B3" s="252" t="s">
        <v>1</v>
      </c>
      <c r="C3" s="253"/>
      <c r="D3" s="253"/>
      <c r="E3" s="254"/>
      <c r="F3" s="10"/>
    </row>
    <row r="4" spans="1:6" ht="28.15" thickBot="1">
      <c r="A4" s="247"/>
      <c r="B4" s="255" t="s">
        <v>2</v>
      </c>
      <c r="C4" s="256"/>
      <c r="D4" s="256"/>
      <c r="E4" s="257"/>
      <c r="F4" s="10"/>
    </row>
    <row r="5" spans="1:6" thickBot="1">
      <c r="A5" s="247"/>
      <c r="B5" s="11"/>
      <c r="C5" s="12"/>
      <c r="D5" s="13"/>
      <c r="E5" s="17"/>
    </row>
    <row r="6" spans="1:6" ht="38.450000000000003" thickBot="1">
      <c r="A6" s="6"/>
      <c r="B6" s="258" t="s">
        <v>3</v>
      </c>
      <c r="C6" s="259"/>
      <c r="D6" s="259"/>
      <c r="E6" s="260"/>
      <c r="F6" s="10"/>
    </row>
    <row r="7" spans="1:6" ht="23.45" thickBot="1">
      <c r="A7" s="6"/>
      <c r="B7" s="261" t="s">
        <v>4</v>
      </c>
      <c r="C7" s="262"/>
      <c r="D7" s="262"/>
      <c r="E7" s="263"/>
      <c r="F7" s="10"/>
    </row>
    <row r="8" spans="1:6" ht="55.15" customHeight="1" thickBot="1">
      <c r="A8" s="6"/>
      <c r="B8" s="264" t="s">
        <v>5</v>
      </c>
      <c r="C8" s="265"/>
      <c r="D8" s="265"/>
      <c r="E8" s="266"/>
      <c r="F8" s="10"/>
    </row>
    <row r="9" spans="1:6" ht="51.6" customHeight="1" thickBot="1">
      <c r="A9" s="6"/>
      <c r="B9" s="264" t="s">
        <v>6</v>
      </c>
      <c r="C9" s="265"/>
      <c r="D9" s="265"/>
      <c r="E9" s="266"/>
      <c r="F9" s="10"/>
    </row>
    <row r="10" spans="1:6" ht="43.5" customHeight="1" thickBot="1">
      <c r="A10" s="6"/>
      <c r="B10" s="267" t="s">
        <v>7</v>
      </c>
      <c r="C10" s="268"/>
      <c r="D10" s="268"/>
      <c r="E10" s="269"/>
      <c r="F10" s="10"/>
    </row>
    <row r="11" spans="1:6" ht="31.5" customHeight="1" thickBot="1">
      <c r="A11" s="6"/>
      <c r="B11" s="241" t="s">
        <v>8</v>
      </c>
      <c r="C11" s="242"/>
      <c r="D11" s="242"/>
      <c r="E11" s="243"/>
      <c r="F11" s="10"/>
    </row>
    <row r="12" spans="1:6" s="9" customFormat="1" thickBot="1">
      <c r="A12" s="5"/>
      <c r="B12" s="18"/>
      <c r="C12" s="18"/>
      <c r="D12" s="18"/>
      <c r="E12" s="18"/>
    </row>
    <row r="13" spans="1:6" s="9" customFormat="1" ht="38.450000000000003" thickBot="1">
      <c r="A13"/>
      <c r="B13" s="244" t="s">
        <v>9</v>
      </c>
      <c r="C13" s="244"/>
      <c r="D13" s="244"/>
      <c r="E13" s="244"/>
      <c r="F13" s="10"/>
    </row>
    <row r="14" spans="1:6" s="9" customFormat="1" ht="28.15" thickBot="1">
      <c r="A14" s="19"/>
      <c r="B14" s="20" t="s">
        <v>10</v>
      </c>
      <c r="C14" s="21" t="s">
        <v>11</v>
      </c>
      <c r="D14" s="21" t="s">
        <v>12</v>
      </c>
      <c r="E14" s="22" t="s">
        <v>13</v>
      </c>
      <c r="F14" s="10"/>
    </row>
    <row r="15" spans="1:6" s="9" customFormat="1" ht="46.15" thickBot="1">
      <c r="A15" s="19" t="s">
        <v>14</v>
      </c>
      <c r="B15" s="23" t="s">
        <v>15</v>
      </c>
      <c r="C15" s="24" t="s">
        <v>16</v>
      </c>
      <c r="D15" s="24" t="s">
        <v>17</v>
      </c>
      <c r="E15" s="25" t="s">
        <v>18</v>
      </c>
      <c r="F15" s="10"/>
    </row>
    <row r="16" spans="1:6" s="9" customFormat="1" ht="23.45" thickBot="1">
      <c r="A16"/>
      <c r="B16" s="23"/>
      <c r="C16" s="24"/>
      <c r="D16" s="24"/>
      <c r="E16" s="26"/>
      <c r="F16" s="10"/>
    </row>
    <row r="17" spans="1:26" s="9" customFormat="1" ht="23.45" thickBot="1">
      <c r="A17"/>
      <c r="B17" s="27"/>
      <c r="C17" s="28"/>
      <c r="D17" s="28"/>
      <c r="E17" s="29"/>
      <c r="F17" s="10"/>
    </row>
    <row r="18" spans="1:26" s="9" customFormat="1" ht="28.15" customHeight="1" thickBot="1">
      <c r="A18"/>
      <c r="B18" s="30"/>
      <c r="C18" s="30"/>
      <c r="D18" s="30"/>
      <c r="E18" s="30"/>
      <c r="F18" s="10"/>
    </row>
    <row r="19" spans="1:26" s="9" customFormat="1" ht="39.6" customHeight="1" thickBot="1">
      <c r="A19"/>
      <c r="B19" s="245" t="s">
        <v>19</v>
      </c>
      <c r="C19" s="246"/>
      <c r="D19" s="31"/>
      <c r="E19" s="31"/>
    </row>
    <row r="20" spans="1:26" s="9" customFormat="1" ht="22.15" thickBot="1">
      <c r="B20" s="32" t="s">
        <v>20</v>
      </c>
    </row>
    <row r="21" spans="1:26" s="9" customFormat="1" ht="22.15" thickBot="1">
      <c r="B21" s="33" t="s">
        <v>21</v>
      </c>
    </row>
    <row r="22" spans="1:26" s="9" customFormat="1" ht="22.15" thickBot="1">
      <c r="B22" s="33" t="s">
        <v>22</v>
      </c>
    </row>
    <row r="23" spans="1:26" s="9" customFormat="1" thickBot="1">
      <c r="C23" s="5"/>
      <c r="D23" s="5"/>
    </row>
    <row r="24" spans="1:26" s="5" customFormat="1" thickBot="1">
      <c r="D24" s="15"/>
      <c r="E24" s="9"/>
      <c r="F24" s="9"/>
      <c r="G24" s="9"/>
      <c r="H24" s="9"/>
      <c r="I24" s="9"/>
      <c r="J24" s="9"/>
      <c r="K24" s="9"/>
      <c r="L24" s="9"/>
      <c r="M24" s="9"/>
      <c r="N24" s="9"/>
      <c r="O24" s="9"/>
      <c r="P24" s="9"/>
      <c r="Q24" s="9"/>
      <c r="R24" s="9"/>
      <c r="S24" s="9"/>
      <c r="T24" s="9"/>
      <c r="U24" s="9"/>
      <c r="V24" s="9"/>
      <c r="W24" s="9"/>
      <c r="X24" s="9"/>
      <c r="Y24" s="9"/>
      <c r="Z24" s="9"/>
    </row>
    <row r="25" spans="1:26" s="5" customFormat="1" ht="20.45" thickBot="1">
      <c r="B25" s="34"/>
      <c r="C25" s="14"/>
      <c r="D25" s="15"/>
      <c r="E25" s="9"/>
      <c r="F25" s="9"/>
      <c r="G25" s="9"/>
      <c r="H25" s="9"/>
      <c r="I25" s="9"/>
      <c r="J25" s="9"/>
      <c r="K25" s="9"/>
      <c r="L25" s="9"/>
      <c r="M25" s="9"/>
      <c r="N25" s="9"/>
      <c r="O25" s="9"/>
      <c r="P25" s="9"/>
      <c r="Q25" s="9"/>
      <c r="R25" s="9"/>
      <c r="S25" s="9"/>
      <c r="T25" s="9"/>
      <c r="U25" s="9"/>
      <c r="V25" s="9"/>
      <c r="W25" s="9"/>
      <c r="X25" s="9"/>
      <c r="Y25" s="9"/>
      <c r="Z25" s="9"/>
    </row>
    <row r="26" spans="1:26" s="5" customFormat="1" ht="20.45" thickBot="1">
      <c r="B26" s="34"/>
      <c r="C26" s="14"/>
      <c r="D26" s="15"/>
      <c r="E26" s="9"/>
      <c r="F26" s="9"/>
      <c r="G26" s="9"/>
      <c r="H26" s="9"/>
      <c r="I26" s="9"/>
      <c r="J26" s="9"/>
      <c r="K26" s="9"/>
      <c r="L26" s="9"/>
      <c r="M26" s="9"/>
      <c r="N26" s="9"/>
      <c r="O26" s="9"/>
      <c r="P26" s="9"/>
      <c r="Q26" s="9"/>
      <c r="R26" s="9"/>
      <c r="S26" s="9"/>
      <c r="T26" s="9"/>
      <c r="U26" s="9"/>
      <c r="V26" s="9"/>
      <c r="W26" s="9"/>
      <c r="X26" s="9"/>
      <c r="Y26" s="9"/>
      <c r="Z26" s="9"/>
    </row>
    <row r="27" spans="1:26" s="5" customFormat="1" ht="20.45" thickBot="1">
      <c r="B27" s="35"/>
      <c r="C27" s="14"/>
      <c r="D27" s="15"/>
      <c r="E27" s="9"/>
      <c r="F27" s="9"/>
      <c r="G27" s="9"/>
      <c r="H27" s="9"/>
      <c r="I27" s="9"/>
      <c r="J27" s="9"/>
      <c r="K27" s="9"/>
      <c r="L27" s="9"/>
      <c r="M27" s="9"/>
      <c r="N27" s="9"/>
      <c r="O27" s="9"/>
      <c r="P27" s="9"/>
      <c r="Q27" s="9"/>
      <c r="R27" s="9"/>
      <c r="S27" s="9"/>
      <c r="T27" s="9"/>
      <c r="U27" s="9"/>
      <c r="V27" s="9"/>
      <c r="W27" s="9"/>
      <c r="X27" s="9"/>
      <c r="Y27" s="9"/>
      <c r="Z27" s="9"/>
    </row>
    <row r="28" spans="1:26" s="5" customFormat="1" ht="20.45" thickBot="1">
      <c r="B28" s="34"/>
      <c r="C28" s="14"/>
      <c r="D28" s="15"/>
      <c r="E28" s="9"/>
      <c r="F28" s="9"/>
      <c r="G28" s="9"/>
      <c r="H28" s="9"/>
      <c r="I28" s="9"/>
      <c r="J28" s="9"/>
      <c r="K28" s="9"/>
      <c r="L28" s="9"/>
      <c r="M28" s="9"/>
      <c r="N28" s="9"/>
      <c r="O28" s="9"/>
      <c r="P28" s="9"/>
      <c r="Q28" s="9"/>
      <c r="R28" s="9"/>
      <c r="S28" s="9"/>
      <c r="T28" s="9"/>
      <c r="U28" s="9"/>
      <c r="V28" s="9"/>
      <c r="W28" s="9"/>
      <c r="X28" s="9"/>
      <c r="Y28" s="9"/>
      <c r="Z28" s="9"/>
    </row>
    <row r="29" spans="1:26" s="5" customFormat="1" ht="20.45" thickBot="1">
      <c r="B29" s="35"/>
      <c r="C29" s="14"/>
      <c r="D29" s="15"/>
      <c r="E29" s="9"/>
      <c r="F29" s="9"/>
      <c r="G29" s="9"/>
      <c r="H29" s="9"/>
      <c r="I29" s="9"/>
      <c r="J29" s="9"/>
      <c r="K29" s="9"/>
      <c r="L29" s="9"/>
      <c r="M29" s="9"/>
      <c r="N29" s="9"/>
      <c r="O29" s="9"/>
      <c r="P29" s="9"/>
      <c r="Q29" s="9"/>
      <c r="R29" s="9"/>
      <c r="S29" s="9"/>
      <c r="T29" s="9"/>
      <c r="U29" s="9"/>
      <c r="V29" s="9"/>
      <c r="W29" s="9"/>
      <c r="X29" s="9"/>
      <c r="Y29" s="9"/>
      <c r="Z29" s="9"/>
    </row>
    <row r="30" spans="1:26" ht="22.15" thickBot="1">
      <c r="B30" s="36"/>
    </row>
    <row r="31" spans="1:26" s="5" customFormat="1" ht="20.45" thickBot="1">
      <c r="B31" s="37"/>
      <c r="C31" s="14"/>
      <c r="D31" s="15"/>
      <c r="E31" s="9"/>
      <c r="F31" s="9"/>
      <c r="G31" s="9"/>
      <c r="H31" s="9"/>
      <c r="I31" s="9"/>
      <c r="J31" s="9"/>
      <c r="K31" s="9"/>
      <c r="L31" s="9"/>
      <c r="M31" s="9"/>
      <c r="N31" s="9"/>
      <c r="O31" s="9"/>
      <c r="P31" s="9"/>
      <c r="Q31" s="9"/>
      <c r="R31" s="9"/>
      <c r="S31" s="9"/>
      <c r="T31" s="9"/>
      <c r="U31" s="9"/>
      <c r="V31" s="9"/>
      <c r="W31" s="9"/>
      <c r="X31" s="9"/>
      <c r="Y31" s="9"/>
      <c r="Z31" s="9"/>
    </row>
    <row r="32" spans="1:26" s="5" customFormat="1" ht="22.15" thickBot="1">
      <c r="B32" s="38"/>
      <c r="C32" s="14"/>
      <c r="D32" s="15"/>
      <c r="E32" s="9"/>
      <c r="F32" s="9"/>
      <c r="G32" s="9"/>
      <c r="H32" s="9"/>
      <c r="I32" s="9"/>
      <c r="J32" s="9"/>
      <c r="K32" s="9"/>
      <c r="L32" s="9"/>
      <c r="M32" s="9"/>
      <c r="N32" s="9"/>
      <c r="O32" s="9"/>
      <c r="P32" s="9"/>
      <c r="Q32" s="9"/>
      <c r="R32" s="9"/>
      <c r="S32" s="9"/>
      <c r="T32" s="9"/>
      <c r="U32" s="9"/>
      <c r="V32" s="9"/>
      <c r="W32" s="9"/>
      <c r="X32" s="9"/>
      <c r="Y32" s="9"/>
      <c r="Z32" s="9"/>
    </row>
    <row r="33" spans="2:26" s="5" customFormat="1" ht="16.149999999999999" thickBot="1">
      <c r="B33" s="39"/>
      <c r="C33" s="14"/>
      <c r="D33" s="15"/>
      <c r="E33" s="9"/>
      <c r="F33" s="9"/>
      <c r="G33" s="9"/>
      <c r="H33" s="9"/>
      <c r="I33" s="9"/>
      <c r="J33" s="9"/>
      <c r="K33" s="9"/>
      <c r="L33" s="9"/>
      <c r="M33" s="9"/>
      <c r="N33" s="9"/>
      <c r="O33" s="9"/>
      <c r="P33" s="9"/>
      <c r="Q33" s="9"/>
      <c r="R33" s="9"/>
      <c r="S33" s="9"/>
      <c r="T33" s="9"/>
      <c r="U33" s="9"/>
      <c r="V33" s="9"/>
      <c r="W33" s="9"/>
      <c r="X33" s="9"/>
      <c r="Y33" s="9"/>
      <c r="Z33" s="9"/>
    </row>
    <row r="34" spans="2:26" s="5" customFormat="1" ht="16.149999999999999" thickBot="1">
      <c r="B34" s="39"/>
      <c r="C34" s="14"/>
      <c r="D34" s="15"/>
      <c r="E34" s="9"/>
      <c r="F34" s="9"/>
      <c r="G34" s="9"/>
      <c r="H34" s="9"/>
      <c r="I34" s="9"/>
      <c r="J34" s="9"/>
      <c r="K34" s="9"/>
      <c r="L34" s="9"/>
      <c r="M34" s="9"/>
      <c r="N34" s="9"/>
      <c r="O34" s="9"/>
      <c r="P34" s="9"/>
      <c r="Q34" s="9"/>
      <c r="R34" s="9"/>
      <c r="S34" s="9"/>
      <c r="T34" s="9"/>
      <c r="U34" s="9"/>
      <c r="V34" s="9"/>
      <c r="W34" s="9"/>
      <c r="X34" s="9"/>
      <c r="Y34" s="9"/>
      <c r="Z34" s="9"/>
    </row>
  </sheetData>
  <mergeCells count="13">
    <mergeCell ref="B11:E11"/>
    <mergeCell ref="B13:E13"/>
    <mergeCell ref="B19:C19"/>
    <mergeCell ref="A1:A5"/>
    <mergeCell ref="B1:E1"/>
    <mergeCell ref="B2:E2"/>
    <mergeCell ref="B3:E3"/>
    <mergeCell ref="B4:E4"/>
    <mergeCell ref="B6:E6"/>
    <mergeCell ref="B7:E7"/>
    <mergeCell ref="B8:E8"/>
    <mergeCell ref="B9:E9"/>
    <mergeCell ref="B10:E10"/>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E92DD573-8BAF-42E5-A257-1C9E23D050C8}"/>
    <hyperlink ref="B11:D11" r:id="rId2" display="Alternatively, please view our CIMPSA Partnership Guide; https://www.cimspa.co.uk/education-training/education-policy/guidance/partner-endorsement-support/" xr:uid="{21B9293F-A0C0-4C1B-AF47-E16AD0479015}"/>
    <hyperlink ref="B11:E11" r:id="rId3" display="Alternatively, please view our CIMPSA Partner Endorsement Guide;https://cimspa.co.uk/education-training/endorsement/ " xr:uid="{2A7F1604-D5A3-42D7-A311-0D3319BF4FDF}"/>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H663"/>
  <sheetViews>
    <sheetView showGridLines="0" zoomScale="70" zoomScaleNormal="70" workbookViewId="0">
      <pane ySplit="3" topLeftCell="A4" activePane="bottomLeft" state="frozen"/>
      <selection pane="bottomLeft" activeCell="D11" sqref="D11"/>
    </sheetView>
  </sheetViews>
  <sheetFormatPr defaultColWidth="8.7109375" defaultRowHeight="23.45" thickBottom="1"/>
  <cols>
    <col min="1" max="1" width="11.28515625" style="150" customWidth="1"/>
    <col min="2" max="2" width="10.7109375" style="118" customWidth="1"/>
    <col min="3" max="3" width="40.5703125" style="118" customWidth="1"/>
    <col min="4" max="4" width="75.7109375" style="70" customWidth="1"/>
    <col min="5" max="5" width="53.28515625" style="119" customWidth="1"/>
    <col min="6" max="6" width="20.7109375" style="119" customWidth="1"/>
    <col min="7" max="7" width="40.7109375" style="77" customWidth="1"/>
    <col min="8" max="8" width="62.7109375" style="78" hidden="1" customWidth="1"/>
    <col min="9" max="9" width="7.85546875" style="78" hidden="1" customWidth="1"/>
    <col min="10" max="10" width="8.28515625" style="120" hidden="1" customWidth="1"/>
    <col min="11" max="11" width="20.5703125" style="76" hidden="1" customWidth="1"/>
    <col min="12" max="12" width="18.85546875" style="119" hidden="1" customWidth="1"/>
    <col min="13" max="13" width="21.7109375" style="119" hidden="1" customWidth="1"/>
    <col min="14" max="14" width="24.7109375" style="77" hidden="1" customWidth="1"/>
    <col min="15" max="15" width="34.7109375" style="78" hidden="1" customWidth="1"/>
    <col min="16" max="16" width="14.28515625" style="143" hidden="1" customWidth="1"/>
    <col min="17" max="17" width="20.85546875" style="78" hidden="1" customWidth="1"/>
    <col min="18" max="18" width="35.28515625" style="78" customWidth="1"/>
    <col min="19" max="21" width="8.7109375" style="78" bestFit="1" customWidth="1"/>
    <col min="22" max="16384" width="8.7109375" style="78"/>
  </cols>
  <sheetData>
    <row r="1" spans="1:112" s="122" customFormat="1" thickBot="1">
      <c r="A1" s="121"/>
      <c r="B1" s="145"/>
      <c r="E1" s="293" t="s">
        <v>23</v>
      </c>
      <c r="F1" s="294"/>
      <c r="G1" s="295"/>
      <c r="H1" s="123"/>
      <c r="I1" s="145"/>
      <c r="J1" s="124"/>
      <c r="K1" s="124"/>
      <c r="L1" s="125"/>
      <c r="M1" s="126"/>
      <c r="N1" s="127"/>
      <c r="O1" s="127"/>
    </row>
    <row r="2" spans="1:112" s="66" customFormat="1" ht="43.9" thickBot="1">
      <c r="A2" s="303" t="s">
        <v>24</v>
      </c>
      <c r="B2" s="304"/>
      <c r="C2" s="304"/>
      <c r="D2" s="305"/>
      <c r="E2" s="300" t="s">
        <v>25</v>
      </c>
      <c r="F2" s="301"/>
      <c r="G2" s="302"/>
      <c r="H2" s="128"/>
      <c r="I2" s="146"/>
      <c r="J2" s="285" t="s">
        <v>26</v>
      </c>
      <c r="K2" s="286"/>
      <c r="L2" s="286"/>
      <c r="M2" s="286"/>
      <c r="N2" s="287"/>
      <c r="O2" s="129"/>
      <c r="P2" s="147"/>
      <c r="Q2" s="130" t="s">
        <v>27</v>
      </c>
    </row>
    <row r="3" spans="1:112" s="66" customFormat="1" ht="43.9" thickBot="1">
      <c r="A3" s="229" t="s">
        <v>28</v>
      </c>
      <c r="B3" s="291" t="s">
        <v>29</v>
      </c>
      <c r="C3" s="292"/>
      <c r="D3" s="226" t="s">
        <v>30</v>
      </c>
      <c r="E3" s="227" t="s">
        <v>31</v>
      </c>
      <c r="F3" s="227" t="s">
        <v>32</v>
      </c>
      <c r="G3" s="228" t="s">
        <v>33</v>
      </c>
      <c r="H3" s="144" t="s">
        <v>34</v>
      </c>
      <c r="I3" s="131"/>
      <c r="J3" s="132" t="s">
        <v>35</v>
      </c>
      <c r="K3" s="133" t="s">
        <v>36</v>
      </c>
      <c r="L3" s="134" t="s">
        <v>37</v>
      </c>
      <c r="M3" s="133" t="s">
        <v>38</v>
      </c>
      <c r="N3" s="135" t="s">
        <v>39</v>
      </c>
      <c r="O3" s="136" t="s">
        <v>40</v>
      </c>
      <c r="P3" s="131"/>
      <c r="Q3" s="139" t="s">
        <v>41</v>
      </c>
    </row>
    <row r="4" spans="1:112" s="66" customFormat="1" ht="22.15" thickBot="1">
      <c r="A4" s="270" t="s">
        <v>42</v>
      </c>
      <c r="B4" s="237" t="s">
        <v>43</v>
      </c>
      <c r="C4" s="240" t="s">
        <v>44</v>
      </c>
      <c r="D4" s="230" t="s">
        <v>45</v>
      </c>
      <c r="E4" s="231"/>
      <c r="F4" s="232"/>
      <c r="G4" s="232"/>
      <c r="H4" s="233"/>
      <c r="I4" s="225"/>
      <c r="J4" s="234"/>
      <c r="K4" s="234"/>
      <c r="L4" s="235"/>
      <c r="M4" s="234"/>
      <c r="N4" s="234"/>
      <c r="O4" s="234"/>
      <c r="P4" s="225"/>
      <c r="Q4" s="234"/>
    </row>
    <row r="5" spans="1:112" s="82" customFormat="1" ht="22.15" customHeight="1">
      <c r="A5" s="271"/>
      <c r="B5" s="277" t="s">
        <v>46</v>
      </c>
      <c r="C5" s="274" t="s">
        <v>47</v>
      </c>
      <c r="D5" s="195" t="s">
        <v>48</v>
      </c>
      <c r="E5" s="91"/>
      <c r="F5" s="91"/>
      <c r="G5" s="206"/>
      <c r="H5" s="101"/>
      <c r="I5" s="148"/>
      <c r="J5" s="158"/>
      <c r="K5" s="288" t="str" cm="1">
        <f t="array" ref="K5">IF((AND(J5:J14=1)), "Fully Mapped", "Not/ Partially Mapped")</f>
        <v>Not/ Partially Mapped</v>
      </c>
      <c r="L5" s="281">
        <f>SUM('Workings out'!B5:B14)</f>
        <v>0</v>
      </c>
      <c r="M5" s="40"/>
      <c r="N5" s="41"/>
      <c r="O5" s="41"/>
      <c r="P5" s="148"/>
      <c r="Q5" s="43"/>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78"/>
      <c r="BR5" s="78"/>
      <c r="BS5" s="78"/>
      <c r="BT5" s="78"/>
      <c r="BU5" s="78"/>
      <c r="BV5" s="78"/>
      <c r="BW5" s="78"/>
      <c r="BX5" s="78"/>
      <c r="BY5" s="78"/>
      <c r="BZ5" s="78"/>
      <c r="CA5" s="78"/>
      <c r="CB5" s="78"/>
      <c r="CC5" s="78"/>
      <c r="CD5" s="78"/>
      <c r="CE5" s="78"/>
      <c r="CF5" s="78"/>
      <c r="CG5" s="78"/>
      <c r="CH5" s="78"/>
      <c r="CI5" s="78"/>
      <c r="CJ5" s="78"/>
      <c r="CK5" s="78"/>
      <c r="CL5" s="78"/>
      <c r="CM5" s="78"/>
      <c r="CN5" s="78"/>
      <c r="CO5" s="78"/>
      <c r="CP5" s="78"/>
      <c r="CQ5" s="78"/>
      <c r="CR5" s="78"/>
      <c r="CS5" s="78"/>
      <c r="CT5" s="78"/>
      <c r="CU5" s="78"/>
      <c r="CV5" s="78"/>
      <c r="CW5" s="78"/>
      <c r="CX5" s="78"/>
      <c r="CY5" s="78"/>
      <c r="CZ5" s="78"/>
      <c r="DA5" s="78"/>
      <c r="DB5" s="78"/>
      <c r="DC5" s="78"/>
      <c r="DD5" s="78"/>
      <c r="DE5" s="78"/>
      <c r="DF5" s="78"/>
      <c r="DG5" s="78"/>
      <c r="DH5" s="78"/>
    </row>
    <row r="6" spans="1:112" ht="21.6">
      <c r="A6" s="271"/>
      <c r="B6" s="277"/>
      <c r="C6" s="274"/>
      <c r="D6" s="193" t="s">
        <v>49</v>
      </c>
      <c r="E6" s="44"/>
      <c r="F6" s="83"/>
      <c r="G6" s="207"/>
      <c r="H6" s="102"/>
      <c r="I6" s="148"/>
      <c r="J6" s="159"/>
      <c r="K6" s="282"/>
      <c r="L6" s="282"/>
      <c r="M6" s="45"/>
      <c r="N6" s="46"/>
      <c r="O6" s="46"/>
      <c r="P6" s="148"/>
      <c r="Q6" s="47"/>
    </row>
    <row r="7" spans="1:112" ht="43.15">
      <c r="A7" s="271"/>
      <c r="B7" s="277"/>
      <c r="C7" s="274"/>
      <c r="D7" s="193" t="s">
        <v>50</v>
      </c>
      <c r="E7" s="44"/>
      <c r="F7" s="83"/>
      <c r="G7" s="207"/>
      <c r="H7" s="102"/>
      <c r="I7" s="148"/>
      <c r="J7" s="159"/>
      <c r="K7" s="282"/>
      <c r="L7" s="282"/>
      <c r="M7" s="45"/>
      <c r="N7" s="46"/>
      <c r="O7" s="46"/>
      <c r="P7" s="148"/>
      <c r="Q7" s="47"/>
    </row>
    <row r="8" spans="1:112" ht="43.15">
      <c r="A8" s="271"/>
      <c r="B8" s="277"/>
      <c r="C8" s="274"/>
      <c r="D8" s="193" t="s">
        <v>51</v>
      </c>
      <c r="E8" s="44"/>
      <c r="F8" s="83"/>
      <c r="G8" s="207"/>
      <c r="H8" s="102"/>
      <c r="I8" s="148"/>
      <c r="J8" s="159"/>
      <c r="K8" s="282"/>
      <c r="L8" s="282"/>
      <c r="M8" s="45"/>
      <c r="N8" s="46"/>
      <c r="O8" s="46"/>
      <c r="P8" s="148"/>
      <c r="Q8" s="47"/>
    </row>
    <row r="9" spans="1:112" ht="43.15">
      <c r="A9" s="271"/>
      <c r="B9" s="277"/>
      <c r="C9" s="274"/>
      <c r="D9" s="195" t="s">
        <v>52</v>
      </c>
      <c r="E9" s="44"/>
      <c r="F9" s="83"/>
      <c r="G9" s="207"/>
      <c r="H9" s="102"/>
      <c r="I9" s="148"/>
      <c r="J9" s="159"/>
      <c r="K9" s="282"/>
      <c r="L9" s="282"/>
      <c r="M9" s="45"/>
      <c r="N9" s="46"/>
      <c r="O9" s="46"/>
      <c r="P9" s="148"/>
      <c r="Q9" s="47"/>
    </row>
    <row r="10" spans="1:112" ht="64.900000000000006">
      <c r="A10" s="271"/>
      <c r="B10" s="277"/>
      <c r="C10" s="274"/>
      <c r="D10" s="193" t="s">
        <v>53</v>
      </c>
      <c r="E10" s="44"/>
      <c r="F10" s="83"/>
      <c r="G10" s="207"/>
      <c r="H10" s="102"/>
      <c r="I10" s="148"/>
      <c r="J10" s="159"/>
      <c r="K10" s="282"/>
      <c r="L10" s="282"/>
      <c r="M10" s="45"/>
      <c r="N10" s="46"/>
      <c r="O10" s="46"/>
      <c r="P10" s="148"/>
      <c r="Q10" s="47"/>
    </row>
    <row r="11" spans="1:112" ht="43.15">
      <c r="A11" s="271"/>
      <c r="B11" s="277"/>
      <c r="C11" s="274"/>
      <c r="D11" s="193" t="s">
        <v>54</v>
      </c>
      <c r="E11" s="44"/>
      <c r="F11" s="83"/>
      <c r="G11" s="207"/>
      <c r="H11" s="102"/>
      <c r="I11" s="148"/>
      <c r="J11" s="159"/>
      <c r="K11" s="282"/>
      <c r="L11" s="282"/>
      <c r="M11" s="45"/>
      <c r="N11" s="46"/>
      <c r="O11" s="46"/>
      <c r="P11" s="148"/>
      <c r="Q11" s="47"/>
    </row>
    <row r="12" spans="1:112" ht="64.900000000000006">
      <c r="A12" s="271"/>
      <c r="B12" s="277"/>
      <c r="C12" s="274"/>
      <c r="D12" s="193" t="s">
        <v>55</v>
      </c>
      <c r="E12" s="44"/>
      <c r="F12" s="83"/>
      <c r="G12" s="207"/>
      <c r="H12" s="102"/>
      <c r="I12" s="148"/>
      <c r="J12" s="159"/>
      <c r="K12" s="282"/>
      <c r="L12" s="282"/>
      <c r="M12" s="45"/>
      <c r="N12" s="46"/>
      <c r="O12" s="46"/>
      <c r="P12" s="148"/>
      <c r="Q12" s="47"/>
    </row>
    <row r="13" spans="1:112" ht="64.900000000000006">
      <c r="A13" s="271"/>
      <c r="B13" s="277"/>
      <c r="C13" s="274"/>
      <c r="D13" s="193" t="s">
        <v>56</v>
      </c>
      <c r="E13" s="44"/>
      <c r="F13" s="83"/>
      <c r="G13" s="207"/>
      <c r="H13" s="102"/>
      <c r="I13" s="148"/>
      <c r="J13" s="159"/>
      <c r="K13" s="282"/>
      <c r="L13" s="282"/>
      <c r="M13" s="45"/>
      <c r="N13" s="46"/>
      <c r="O13" s="46"/>
      <c r="P13" s="148"/>
      <c r="Q13" s="47"/>
    </row>
    <row r="14" spans="1:112" s="87" customFormat="1" ht="65.45" thickBot="1">
      <c r="A14" s="271"/>
      <c r="B14" s="299"/>
      <c r="C14" s="275"/>
      <c r="D14" s="194" t="s">
        <v>57</v>
      </c>
      <c r="E14" s="48"/>
      <c r="F14" s="85"/>
      <c r="G14" s="209"/>
      <c r="H14" s="103"/>
      <c r="I14" s="148"/>
      <c r="J14" s="160"/>
      <c r="K14" s="283"/>
      <c r="L14" s="282"/>
      <c r="M14" s="49"/>
      <c r="N14" s="50"/>
      <c r="O14" s="50"/>
      <c r="P14" s="148"/>
      <c r="Q14" s="51"/>
      <c r="R14" s="78"/>
      <c r="S14" s="78"/>
      <c r="T14" s="78"/>
      <c r="U14" s="78"/>
      <c r="V14" s="78"/>
      <c r="W14" s="78"/>
      <c r="X14" s="78"/>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c r="BA14" s="78"/>
      <c r="BB14" s="78"/>
      <c r="BC14" s="78"/>
      <c r="BD14" s="78"/>
      <c r="BE14" s="78"/>
      <c r="BF14" s="78"/>
      <c r="BG14" s="78"/>
      <c r="BH14" s="78"/>
      <c r="BI14" s="78"/>
      <c r="BJ14" s="78"/>
      <c r="BK14" s="78"/>
      <c r="BL14" s="78"/>
      <c r="BM14" s="78"/>
      <c r="BN14" s="78"/>
      <c r="BO14" s="78"/>
      <c r="BP14" s="78"/>
      <c r="BQ14" s="78"/>
      <c r="BR14" s="78"/>
      <c r="BS14" s="78"/>
      <c r="BT14" s="78"/>
      <c r="BU14" s="78"/>
      <c r="BV14" s="78"/>
      <c r="BW14" s="78"/>
      <c r="BX14" s="78"/>
      <c r="BY14" s="78"/>
      <c r="BZ14" s="78"/>
      <c r="CA14" s="78"/>
      <c r="CB14" s="78"/>
      <c r="CC14" s="78"/>
      <c r="CD14" s="78"/>
      <c r="CE14" s="78"/>
      <c r="CF14" s="78"/>
      <c r="CG14" s="78"/>
      <c r="CH14" s="78"/>
      <c r="CI14" s="78"/>
      <c r="CJ14" s="78"/>
      <c r="CK14" s="78"/>
      <c r="CL14" s="78"/>
      <c r="CM14" s="78"/>
      <c r="CN14" s="78"/>
      <c r="CO14" s="78"/>
      <c r="CP14" s="78"/>
      <c r="CQ14" s="78"/>
      <c r="CR14" s="78"/>
      <c r="CS14" s="78"/>
      <c r="CT14" s="78"/>
      <c r="CU14" s="78"/>
      <c r="CV14" s="78"/>
      <c r="CW14" s="78"/>
      <c r="CX14" s="78"/>
      <c r="CY14" s="78"/>
      <c r="CZ14" s="78"/>
      <c r="DA14" s="78"/>
      <c r="DB14" s="78"/>
      <c r="DC14" s="78"/>
      <c r="DD14" s="78"/>
      <c r="DE14" s="78"/>
      <c r="DF14" s="78"/>
      <c r="DG14" s="78"/>
      <c r="DH14" s="78"/>
    </row>
    <row r="15" spans="1:112" s="79" customFormat="1" ht="22.15" thickBot="1">
      <c r="A15" s="271"/>
      <c r="B15" s="238" t="s">
        <v>43</v>
      </c>
      <c r="C15" s="240" t="s">
        <v>58</v>
      </c>
      <c r="D15" s="230" t="s">
        <v>59</v>
      </c>
      <c r="E15" s="88"/>
      <c r="F15" s="89"/>
      <c r="G15" s="89"/>
      <c r="H15" s="89"/>
      <c r="I15" s="143"/>
      <c r="J15" s="53"/>
      <c r="K15" s="53"/>
      <c r="L15" s="54"/>
      <c r="M15" s="52"/>
      <c r="N15" s="52"/>
      <c r="O15" s="52"/>
      <c r="P15" s="143"/>
      <c r="Q15" s="52"/>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78"/>
      <c r="CM15" s="78"/>
      <c r="CN15" s="78"/>
      <c r="CO15" s="78"/>
      <c r="CP15" s="78"/>
      <c r="CQ15" s="78"/>
      <c r="CR15" s="78"/>
      <c r="CS15" s="78"/>
      <c r="CT15" s="78"/>
      <c r="CU15" s="78"/>
      <c r="CV15" s="78"/>
      <c r="CW15" s="78"/>
      <c r="CX15" s="78"/>
      <c r="CY15" s="78"/>
      <c r="CZ15" s="78"/>
      <c r="DA15" s="78"/>
      <c r="DB15" s="78"/>
      <c r="DC15" s="78"/>
      <c r="DD15" s="78"/>
      <c r="DE15" s="78"/>
      <c r="DF15" s="78"/>
      <c r="DG15" s="78"/>
      <c r="DH15" s="78"/>
    </row>
    <row r="16" spans="1:112" s="82" customFormat="1" ht="22.15" customHeight="1">
      <c r="A16" s="271"/>
      <c r="B16" s="276" t="s">
        <v>60</v>
      </c>
      <c r="C16" s="273" t="s">
        <v>47</v>
      </c>
      <c r="D16" s="196" t="s">
        <v>61</v>
      </c>
      <c r="E16" s="91"/>
      <c r="F16" s="152"/>
      <c r="G16" s="205"/>
      <c r="H16" s="115"/>
      <c r="I16" s="148"/>
      <c r="J16" s="161"/>
      <c r="K16" s="281" t="str" cm="1">
        <f t="array" ref="K16">IF((AND(J16:J22=1)), "Fully Mapped", "Not/ Partially Mapped")</f>
        <v>Not/ Partially Mapped</v>
      </c>
      <c r="L16" s="281">
        <f>SUM('Workings out'!C5:C11)</f>
        <v>0</v>
      </c>
      <c r="M16" s="55"/>
      <c r="N16" s="56"/>
      <c r="O16" s="56"/>
      <c r="P16" s="148"/>
      <c r="Q16" s="57"/>
      <c r="R16" s="78"/>
      <c r="S16" s="78"/>
      <c r="T16" s="78"/>
      <c r="U16" s="78"/>
      <c r="V16" s="78"/>
      <c r="W16" s="78"/>
      <c r="X16" s="78"/>
      <c r="Y16" s="78"/>
      <c r="Z16" s="78"/>
      <c r="AA16" s="78"/>
      <c r="AB16" s="78"/>
      <c r="AC16" s="78"/>
      <c r="AD16" s="78"/>
      <c r="AE16" s="78"/>
      <c r="AF16" s="78"/>
      <c r="AG16" s="78"/>
      <c r="AH16" s="78"/>
      <c r="AI16" s="78"/>
      <c r="AJ16" s="78"/>
      <c r="AK16" s="78"/>
      <c r="AL16" s="78"/>
      <c r="AM16" s="78"/>
      <c r="AN16" s="78"/>
      <c r="AO16" s="78"/>
      <c r="AP16" s="78"/>
      <c r="AQ16" s="78"/>
      <c r="AR16" s="78"/>
      <c r="AS16" s="78"/>
      <c r="AT16" s="78"/>
      <c r="AU16" s="78"/>
      <c r="AV16" s="78"/>
      <c r="AW16" s="78"/>
      <c r="AX16" s="78"/>
      <c r="AY16" s="78"/>
      <c r="AZ16" s="78"/>
      <c r="BA16" s="78"/>
      <c r="BB16" s="78"/>
      <c r="BC16" s="78"/>
      <c r="BD16" s="78"/>
      <c r="BE16" s="78"/>
      <c r="BF16" s="78"/>
      <c r="BG16" s="78"/>
      <c r="BH16" s="78"/>
      <c r="BI16" s="78"/>
      <c r="BJ16" s="78"/>
      <c r="BK16" s="78"/>
      <c r="BL16" s="78"/>
      <c r="BM16" s="78"/>
      <c r="BN16" s="78"/>
      <c r="BO16" s="78"/>
      <c r="BP16" s="78"/>
      <c r="BQ16" s="78"/>
      <c r="BR16" s="78"/>
      <c r="BS16" s="78"/>
      <c r="BT16" s="78"/>
      <c r="BU16" s="78"/>
      <c r="BV16" s="78"/>
      <c r="BW16" s="78"/>
      <c r="BX16" s="78"/>
      <c r="BY16" s="78"/>
      <c r="BZ16" s="78"/>
      <c r="CA16" s="78"/>
      <c r="CB16" s="78"/>
      <c r="CC16" s="78"/>
      <c r="CD16" s="78"/>
      <c r="CE16" s="78"/>
      <c r="CF16" s="78"/>
      <c r="CG16" s="78"/>
      <c r="CH16" s="78"/>
      <c r="CI16" s="78"/>
      <c r="CJ16" s="78"/>
      <c r="CK16" s="78"/>
      <c r="CL16" s="78"/>
      <c r="CM16" s="78"/>
      <c r="CN16" s="78"/>
      <c r="CO16" s="78"/>
      <c r="CP16" s="78"/>
      <c r="CQ16" s="78"/>
      <c r="CR16" s="78"/>
      <c r="CS16" s="78"/>
      <c r="CT16" s="78"/>
      <c r="CU16" s="78"/>
      <c r="CV16" s="78"/>
      <c r="CW16" s="78"/>
      <c r="CX16" s="78"/>
      <c r="CY16" s="78"/>
      <c r="CZ16" s="78"/>
      <c r="DA16" s="78"/>
      <c r="DB16" s="78"/>
      <c r="DC16" s="78"/>
      <c r="DD16" s="78"/>
      <c r="DE16" s="78"/>
      <c r="DF16" s="78"/>
      <c r="DG16" s="78"/>
      <c r="DH16" s="78"/>
    </row>
    <row r="17" spans="1:112" ht="43.15">
      <c r="A17" s="271"/>
      <c r="B17" s="277"/>
      <c r="C17" s="274"/>
      <c r="D17" s="193" t="s">
        <v>62</v>
      </c>
      <c r="E17" s="91"/>
      <c r="F17" s="153"/>
      <c r="G17" s="206"/>
      <c r="H17" s="115"/>
      <c r="I17" s="148"/>
      <c r="J17" s="161"/>
      <c r="K17" s="281"/>
      <c r="L17" s="281"/>
      <c r="M17" s="55"/>
      <c r="N17" s="56"/>
      <c r="O17" s="56"/>
      <c r="P17" s="148"/>
      <c r="Q17" s="57"/>
    </row>
    <row r="18" spans="1:112" ht="21.6">
      <c r="A18" s="271"/>
      <c r="B18" s="277"/>
      <c r="C18" s="274"/>
      <c r="D18" s="193" t="s">
        <v>63</v>
      </c>
      <c r="E18" s="91"/>
      <c r="F18" s="153"/>
      <c r="G18" s="206"/>
      <c r="H18" s="115"/>
      <c r="I18" s="148"/>
      <c r="J18" s="161"/>
      <c r="K18" s="281"/>
      <c r="L18" s="281"/>
      <c r="M18" s="55"/>
      <c r="N18" s="56"/>
      <c r="O18" s="56"/>
      <c r="P18" s="148"/>
      <c r="Q18" s="57"/>
    </row>
    <row r="19" spans="1:112" ht="43.15">
      <c r="A19" s="271"/>
      <c r="B19" s="277"/>
      <c r="C19" s="274"/>
      <c r="D19" s="193" t="s">
        <v>64</v>
      </c>
      <c r="E19" s="91"/>
      <c r="F19" s="153"/>
      <c r="G19" s="206"/>
      <c r="H19" s="115"/>
      <c r="I19" s="148"/>
      <c r="J19" s="161"/>
      <c r="K19" s="281"/>
      <c r="L19" s="281"/>
      <c r="M19" s="55"/>
      <c r="N19" s="56"/>
      <c r="O19" s="56"/>
      <c r="P19" s="148"/>
      <c r="Q19" s="57"/>
    </row>
    <row r="20" spans="1:112" ht="43.15">
      <c r="A20" s="271"/>
      <c r="B20" s="277"/>
      <c r="C20" s="274"/>
      <c r="D20" s="193" t="s">
        <v>65</v>
      </c>
      <c r="E20" s="91"/>
      <c r="F20" s="153"/>
      <c r="G20" s="206"/>
      <c r="H20" s="115"/>
      <c r="I20" s="148"/>
      <c r="J20" s="161"/>
      <c r="K20" s="281"/>
      <c r="L20" s="281"/>
      <c r="M20" s="55"/>
      <c r="N20" s="56"/>
      <c r="O20" s="56"/>
      <c r="P20" s="148"/>
      <c r="Q20" s="57"/>
    </row>
    <row r="21" spans="1:112" ht="43.15">
      <c r="A21" s="271"/>
      <c r="B21" s="277"/>
      <c r="C21" s="274"/>
      <c r="D21" s="193" t="s">
        <v>66</v>
      </c>
      <c r="E21" s="83"/>
      <c r="F21" s="153"/>
      <c r="G21" s="207"/>
      <c r="H21" s="102"/>
      <c r="I21" s="148"/>
      <c r="J21" s="162"/>
      <c r="K21" s="282"/>
      <c r="L21" s="282"/>
      <c r="M21" s="45"/>
      <c r="N21" s="46"/>
      <c r="O21" s="46"/>
      <c r="P21" s="148"/>
      <c r="Q21" s="47"/>
    </row>
    <row r="22" spans="1:112" s="87" customFormat="1" ht="43.9" thickBot="1">
      <c r="A22" s="272"/>
      <c r="B22" s="278"/>
      <c r="C22" s="279"/>
      <c r="D22" s="214" t="s">
        <v>67</v>
      </c>
      <c r="E22" s="85"/>
      <c r="F22" s="151"/>
      <c r="G22" s="209"/>
      <c r="H22" s="103"/>
      <c r="I22" s="148"/>
      <c r="J22" s="163"/>
      <c r="K22" s="283"/>
      <c r="L22" s="282"/>
      <c r="M22" s="49"/>
      <c r="N22" s="50"/>
      <c r="O22" s="50"/>
      <c r="P22" s="148"/>
      <c r="Q22" s="51"/>
      <c r="R22" s="78"/>
      <c r="S22" s="78"/>
      <c r="T22" s="78"/>
      <c r="U22" s="78"/>
      <c r="V22" s="78"/>
      <c r="W22" s="78"/>
      <c r="X22" s="78"/>
      <c r="Y22" s="78"/>
      <c r="Z22" s="78"/>
      <c r="AA22" s="78"/>
      <c r="AB22" s="78"/>
      <c r="AC22" s="78"/>
      <c r="AD22" s="78"/>
      <c r="AE22" s="78"/>
      <c r="AF22" s="78"/>
      <c r="AG22" s="78"/>
      <c r="AH22" s="78"/>
      <c r="AI22" s="78"/>
      <c r="AJ22" s="78"/>
      <c r="AK22" s="78"/>
      <c r="AL22" s="78"/>
      <c r="AM22" s="78"/>
      <c r="AN22" s="78"/>
      <c r="AO22" s="78"/>
      <c r="AP22" s="78"/>
      <c r="AQ22" s="78"/>
      <c r="AR22" s="78"/>
      <c r="AS22" s="78"/>
      <c r="AT22" s="78"/>
      <c r="AU22" s="78"/>
      <c r="AV22" s="78"/>
      <c r="AW22" s="78"/>
      <c r="AX22" s="78"/>
      <c r="AY22" s="78"/>
      <c r="AZ22" s="78"/>
      <c r="BA22" s="78"/>
      <c r="BB22" s="78"/>
      <c r="BC22" s="78"/>
      <c r="BD22" s="78"/>
      <c r="BE22" s="78"/>
      <c r="BF22" s="78"/>
      <c r="BG22" s="78"/>
      <c r="BH22" s="78"/>
      <c r="BI22" s="78"/>
      <c r="BJ22" s="78"/>
      <c r="BK22" s="78"/>
      <c r="BL22" s="78"/>
      <c r="BM22" s="78"/>
      <c r="BN22" s="78"/>
      <c r="BO22" s="78"/>
      <c r="BP22" s="78"/>
      <c r="BQ22" s="78"/>
      <c r="BR22" s="78"/>
      <c r="BS22" s="78"/>
      <c r="BT22" s="78"/>
      <c r="BU22" s="78"/>
      <c r="BV22" s="78"/>
      <c r="BW22" s="78"/>
      <c r="BX22" s="78"/>
      <c r="BY22" s="78"/>
      <c r="BZ22" s="78"/>
      <c r="CA22" s="78"/>
      <c r="CB22" s="78"/>
      <c r="CC22" s="78"/>
      <c r="CD22" s="78"/>
      <c r="CE22" s="78"/>
      <c r="CF22" s="78"/>
      <c r="CG22" s="78"/>
      <c r="CH22" s="78"/>
      <c r="CI22" s="78"/>
      <c r="CJ22" s="78"/>
      <c r="CK22" s="78"/>
      <c r="CL22" s="78"/>
      <c r="CM22" s="78"/>
      <c r="CN22" s="78"/>
      <c r="CO22" s="78"/>
      <c r="CP22" s="78"/>
      <c r="CQ22" s="78"/>
      <c r="CR22" s="78"/>
      <c r="CS22" s="78"/>
      <c r="CT22" s="78"/>
      <c r="CU22" s="78"/>
      <c r="CV22" s="78"/>
      <c r="CW22" s="78"/>
      <c r="CX22" s="78"/>
      <c r="CY22" s="78"/>
      <c r="CZ22" s="78"/>
      <c r="DA22" s="78"/>
      <c r="DB22" s="78"/>
      <c r="DC22" s="78"/>
      <c r="DD22" s="78"/>
      <c r="DE22" s="78"/>
      <c r="DF22" s="78"/>
      <c r="DG22" s="78"/>
      <c r="DH22" s="78"/>
    </row>
    <row r="23" spans="1:112" s="79" customFormat="1" ht="22.15" thickBot="1">
      <c r="A23" s="280" t="s">
        <v>68</v>
      </c>
      <c r="B23" s="239" t="s">
        <v>43</v>
      </c>
      <c r="C23" s="240" t="s">
        <v>69</v>
      </c>
      <c r="D23" s="230" t="s">
        <v>45</v>
      </c>
      <c r="E23" s="88"/>
      <c r="F23" s="89"/>
      <c r="G23" s="89"/>
      <c r="H23" s="89"/>
      <c r="I23" s="143"/>
      <c r="J23" s="53"/>
      <c r="K23" s="53"/>
      <c r="L23" s="53"/>
      <c r="M23" s="52"/>
      <c r="N23" s="52"/>
      <c r="O23" s="52"/>
      <c r="P23" s="143"/>
      <c r="Q23" s="52"/>
      <c r="R23" s="78"/>
      <c r="S23" s="78"/>
      <c r="T23" s="78"/>
      <c r="U23" s="78"/>
      <c r="V23" s="78"/>
      <c r="W23" s="78"/>
      <c r="X23" s="78"/>
      <c r="Y23" s="78"/>
      <c r="Z23" s="78"/>
      <c r="AA23" s="78"/>
      <c r="AB23" s="78"/>
      <c r="AC23" s="78"/>
      <c r="AD23" s="78"/>
      <c r="AE23" s="78"/>
      <c r="AF23" s="78"/>
      <c r="AG23" s="78"/>
      <c r="AH23" s="78"/>
      <c r="AI23" s="78"/>
      <c r="AJ23" s="78"/>
      <c r="AK23" s="78"/>
      <c r="AL23" s="78"/>
      <c r="AM23" s="78"/>
      <c r="AN23" s="78"/>
      <c r="AO23" s="78"/>
      <c r="AP23" s="78"/>
      <c r="AQ23" s="78"/>
      <c r="AR23" s="78"/>
      <c r="AS23" s="78"/>
      <c r="AT23" s="78"/>
      <c r="AU23" s="78"/>
      <c r="AV23" s="78"/>
      <c r="AW23" s="78"/>
      <c r="AX23" s="78"/>
      <c r="AY23" s="78"/>
      <c r="AZ23" s="78"/>
      <c r="BA23" s="78"/>
      <c r="BB23" s="78"/>
      <c r="BC23" s="78"/>
      <c r="BD23" s="78"/>
      <c r="BE23" s="78"/>
      <c r="BF23" s="78"/>
      <c r="BG23" s="78"/>
      <c r="BH23" s="78"/>
      <c r="BI23" s="78"/>
      <c r="BJ23" s="78"/>
      <c r="BK23" s="78"/>
      <c r="BL23" s="78"/>
      <c r="BM23" s="78"/>
      <c r="BN23" s="78"/>
      <c r="BO23" s="78"/>
      <c r="BP23" s="78"/>
      <c r="BQ23" s="78"/>
      <c r="BR23" s="78"/>
      <c r="BS23" s="78"/>
      <c r="BT23" s="78"/>
      <c r="BU23" s="78"/>
      <c r="BV23" s="78"/>
      <c r="BW23" s="78"/>
      <c r="BX23" s="78"/>
      <c r="BY23" s="78"/>
      <c r="BZ23" s="78"/>
      <c r="CA23" s="78"/>
      <c r="CB23" s="78"/>
      <c r="CC23" s="78"/>
      <c r="CD23" s="78"/>
      <c r="CE23" s="78"/>
      <c r="CF23" s="78"/>
      <c r="CG23" s="78"/>
      <c r="CH23" s="78"/>
      <c r="CI23" s="78"/>
      <c r="CJ23" s="78"/>
      <c r="CK23" s="78"/>
      <c r="CL23" s="78"/>
      <c r="CM23" s="78"/>
      <c r="CN23" s="78"/>
      <c r="CO23" s="78"/>
      <c r="CP23" s="78"/>
      <c r="CQ23" s="78"/>
      <c r="CR23" s="78"/>
      <c r="CS23" s="78"/>
      <c r="CT23" s="78"/>
      <c r="CU23" s="78"/>
      <c r="CV23" s="78"/>
      <c r="CW23" s="78"/>
      <c r="CX23" s="78"/>
      <c r="CY23" s="78"/>
      <c r="CZ23" s="78"/>
      <c r="DA23" s="78"/>
      <c r="DB23" s="78"/>
      <c r="DC23" s="78"/>
      <c r="DD23" s="78"/>
      <c r="DE23" s="78"/>
      <c r="DF23" s="78"/>
      <c r="DG23" s="78"/>
      <c r="DH23" s="78"/>
    </row>
    <row r="24" spans="1:112" s="82" customFormat="1" ht="65.45" thickBot="1">
      <c r="A24" s="280"/>
      <c r="B24" s="273" t="s">
        <v>70</v>
      </c>
      <c r="C24" s="273" t="s">
        <v>71</v>
      </c>
      <c r="D24" s="196" t="s">
        <v>72</v>
      </c>
      <c r="E24" s="92"/>
      <c r="F24" s="152"/>
      <c r="G24" s="205"/>
      <c r="H24" s="115"/>
      <c r="I24" s="148"/>
      <c r="J24" s="161"/>
      <c r="K24" s="281" t="str" cm="1">
        <f t="array" ref="K24">IF((AND(J24:J32=1)), "Fully Mapped", "Not/ Partially Mapped")</f>
        <v>Not/ Partially Mapped</v>
      </c>
      <c r="L24" s="281">
        <f>SUM('Workings out'!D5:D13)</f>
        <v>0</v>
      </c>
      <c r="M24" s="55"/>
      <c r="N24" s="56"/>
      <c r="O24" s="56"/>
      <c r="P24" s="148"/>
      <c r="Q24" s="57"/>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78"/>
      <c r="CM24" s="78"/>
      <c r="CN24" s="78"/>
      <c r="CO24" s="78"/>
      <c r="CP24" s="78"/>
      <c r="CQ24" s="78"/>
      <c r="CR24" s="78"/>
      <c r="CS24" s="78"/>
      <c r="CT24" s="78"/>
      <c r="CU24" s="78"/>
      <c r="CV24" s="78"/>
      <c r="CW24" s="78"/>
      <c r="CX24" s="78"/>
      <c r="CY24" s="78"/>
      <c r="CZ24" s="78"/>
      <c r="DA24" s="78"/>
      <c r="DB24" s="78"/>
      <c r="DC24" s="78"/>
      <c r="DD24" s="78"/>
      <c r="DE24" s="78"/>
      <c r="DF24" s="78"/>
      <c r="DG24" s="78"/>
      <c r="DH24" s="78"/>
    </row>
    <row r="25" spans="1:112" ht="43.9" thickBot="1">
      <c r="A25" s="280"/>
      <c r="B25" s="274"/>
      <c r="C25" s="274"/>
      <c r="D25" s="193" t="s">
        <v>73</v>
      </c>
      <c r="E25" s="92"/>
      <c r="F25" s="153"/>
      <c r="G25" s="206"/>
      <c r="H25" s="115"/>
      <c r="I25" s="148"/>
      <c r="J25" s="161"/>
      <c r="K25" s="281"/>
      <c r="L25" s="281"/>
      <c r="M25" s="55"/>
      <c r="N25" s="56"/>
      <c r="O25" s="56"/>
      <c r="P25" s="148"/>
      <c r="Q25" s="57"/>
    </row>
    <row r="26" spans="1:112" ht="65.45" thickBot="1">
      <c r="A26" s="280"/>
      <c r="B26" s="274"/>
      <c r="C26" s="274"/>
      <c r="D26" s="193" t="s">
        <v>74</v>
      </c>
      <c r="E26" s="92"/>
      <c r="F26" s="153"/>
      <c r="G26" s="206"/>
      <c r="H26" s="115"/>
      <c r="I26" s="148"/>
      <c r="J26" s="161"/>
      <c r="K26" s="281"/>
      <c r="L26" s="281"/>
      <c r="M26" s="55"/>
      <c r="N26" s="56"/>
      <c r="O26" s="56"/>
      <c r="P26" s="148"/>
      <c r="Q26" s="57"/>
    </row>
    <row r="27" spans="1:112" ht="65.45" thickBot="1">
      <c r="A27" s="280"/>
      <c r="B27" s="274"/>
      <c r="C27" s="274"/>
      <c r="D27" s="193" t="s">
        <v>75</v>
      </c>
      <c r="E27" s="92"/>
      <c r="F27" s="153"/>
      <c r="G27" s="206"/>
      <c r="H27" s="115"/>
      <c r="I27" s="148"/>
      <c r="J27" s="161"/>
      <c r="K27" s="281"/>
      <c r="L27" s="281"/>
      <c r="M27" s="55"/>
      <c r="N27" s="56"/>
      <c r="O27" s="56"/>
      <c r="P27" s="148"/>
      <c r="Q27" s="57"/>
    </row>
    <row r="28" spans="1:112" ht="43.9" thickBot="1">
      <c r="A28" s="280"/>
      <c r="B28" s="274"/>
      <c r="C28" s="274"/>
      <c r="D28" s="193" t="s">
        <v>76</v>
      </c>
      <c r="E28" s="92"/>
      <c r="F28" s="153"/>
      <c r="G28" s="206"/>
      <c r="H28" s="115"/>
      <c r="I28" s="148"/>
      <c r="J28" s="161"/>
      <c r="K28" s="281"/>
      <c r="L28" s="281"/>
      <c r="M28" s="55"/>
      <c r="N28" s="56"/>
      <c r="O28" s="56"/>
      <c r="P28" s="148"/>
      <c r="Q28" s="57"/>
    </row>
    <row r="29" spans="1:112" ht="65.45" thickBot="1">
      <c r="A29" s="280"/>
      <c r="B29" s="274"/>
      <c r="C29" s="274"/>
      <c r="D29" s="193" t="s">
        <v>77</v>
      </c>
      <c r="E29" s="92"/>
      <c r="F29" s="154"/>
      <c r="G29" s="206"/>
      <c r="H29" s="115"/>
      <c r="I29" s="148"/>
      <c r="J29" s="161"/>
      <c r="K29" s="281"/>
      <c r="L29" s="281"/>
      <c r="M29" s="55"/>
      <c r="N29" s="56"/>
      <c r="O29" s="56"/>
      <c r="P29" s="148"/>
      <c r="Q29" s="57"/>
    </row>
    <row r="30" spans="1:112" ht="65.45" thickBot="1">
      <c r="A30" s="280"/>
      <c r="B30" s="274"/>
      <c r="C30" s="274"/>
      <c r="D30" s="193" t="s">
        <v>78</v>
      </c>
      <c r="E30" s="92"/>
      <c r="F30" s="153"/>
      <c r="G30" s="206"/>
      <c r="H30" s="115"/>
      <c r="I30" s="148"/>
      <c r="J30" s="161"/>
      <c r="K30" s="281"/>
      <c r="L30" s="281"/>
      <c r="M30" s="55"/>
      <c r="N30" s="56"/>
      <c r="O30" s="56"/>
      <c r="P30" s="148"/>
      <c r="Q30" s="57"/>
    </row>
    <row r="31" spans="1:112" ht="65.45" thickBot="1">
      <c r="A31" s="280"/>
      <c r="B31" s="274"/>
      <c r="C31" s="274"/>
      <c r="D31" s="193" t="s">
        <v>79</v>
      </c>
      <c r="E31" s="93"/>
      <c r="F31" s="153"/>
      <c r="G31" s="207"/>
      <c r="H31" s="102"/>
      <c r="I31" s="148"/>
      <c r="J31" s="162"/>
      <c r="K31" s="282"/>
      <c r="L31" s="282"/>
      <c r="M31" s="45"/>
      <c r="N31" s="46"/>
      <c r="O31" s="46"/>
      <c r="P31" s="148"/>
      <c r="Q31" s="47"/>
    </row>
    <row r="32" spans="1:112" s="87" customFormat="1" ht="87" thickBot="1">
      <c r="A32" s="280"/>
      <c r="B32" s="290"/>
      <c r="C32" s="290"/>
      <c r="D32" s="215" t="s">
        <v>80</v>
      </c>
      <c r="E32" s="94"/>
      <c r="F32" s="151"/>
      <c r="G32" s="209"/>
      <c r="H32" s="103"/>
      <c r="I32" s="148"/>
      <c r="J32" s="163"/>
      <c r="K32" s="283"/>
      <c r="L32" s="282"/>
      <c r="M32" s="49"/>
      <c r="N32" s="50"/>
      <c r="O32" s="50"/>
      <c r="P32" s="148"/>
      <c r="Q32" s="51"/>
      <c r="R32" s="78"/>
      <c r="S32" s="78"/>
      <c r="T32" s="78"/>
      <c r="U32" s="78"/>
      <c r="V32" s="78"/>
      <c r="W32" s="78"/>
      <c r="X32" s="78"/>
      <c r="Y32" s="78"/>
      <c r="Z32" s="78"/>
      <c r="AA32" s="78"/>
      <c r="AB32" s="78"/>
      <c r="AC32" s="78"/>
      <c r="AD32" s="78"/>
      <c r="AE32" s="78"/>
      <c r="AF32" s="78"/>
      <c r="AG32" s="78"/>
      <c r="AH32" s="78"/>
      <c r="AI32" s="78"/>
      <c r="AJ32" s="78"/>
      <c r="AK32" s="78"/>
      <c r="AL32" s="78"/>
      <c r="AM32" s="78"/>
      <c r="AN32" s="78"/>
      <c r="AO32" s="78"/>
      <c r="AP32" s="78"/>
      <c r="AQ32" s="78"/>
      <c r="AR32" s="78"/>
      <c r="AS32" s="78"/>
      <c r="AT32" s="78"/>
      <c r="AU32" s="78"/>
      <c r="AV32" s="78"/>
      <c r="AW32" s="78"/>
      <c r="AX32" s="78"/>
      <c r="AY32" s="78"/>
      <c r="AZ32" s="78"/>
      <c r="BA32" s="78"/>
      <c r="BB32" s="78"/>
      <c r="BC32" s="78"/>
      <c r="BD32" s="78"/>
      <c r="BE32" s="78"/>
      <c r="BF32" s="78"/>
      <c r="BG32" s="78"/>
      <c r="BH32" s="78"/>
      <c r="BI32" s="78"/>
      <c r="BJ32" s="78"/>
      <c r="BK32" s="78"/>
      <c r="BL32" s="78"/>
      <c r="BM32" s="78"/>
      <c r="BN32" s="78"/>
      <c r="BO32" s="78"/>
      <c r="BP32" s="78"/>
      <c r="BQ32" s="78"/>
      <c r="BR32" s="78"/>
      <c r="BS32" s="78"/>
      <c r="BT32" s="78"/>
      <c r="BU32" s="78"/>
      <c r="BV32" s="78"/>
      <c r="BW32" s="78"/>
      <c r="BX32" s="78"/>
      <c r="BY32" s="78"/>
      <c r="BZ32" s="78"/>
      <c r="CA32" s="78"/>
      <c r="CB32" s="78"/>
      <c r="CC32" s="78"/>
      <c r="CD32" s="78"/>
      <c r="CE32" s="78"/>
      <c r="CF32" s="78"/>
      <c r="CG32" s="78"/>
      <c r="CH32" s="78"/>
      <c r="CI32" s="78"/>
      <c r="CJ32" s="78"/>
      <c r="CK32" s="78"/>
      <c r="CL32" s="78"/>
      <c r="CM32" s="78"/>
      <c r="CN32" s="78"/>
      <c r="CO32" s="78"/>
      <c r="CP32" s="78"/>
      <c r="CQ32" s="78"/>
      <c r="CR32" s="78"/>
      <c r="CS32" s="78"/>
      <c r="CT32" s="78"/>
      <c r="CU32" s="78"/>
      <c r="CV32" s="78"/>
      <c r="CW32" s="78"/>
      <c r="CX32" s="78"/>
      <c r="CY32" s="78"/>
      <c r="CZ32" s="78"/>
      <c r="DA32" s="78"/>
      <c r="DB32" s="78"/>
      <c r="DC32" s="78"/>
      <c r="DD32" s="78"/>
      <c r="DE32" s="78"/>
      <c r="DF32" s="78"/>
      <c r="DG32" s="78"/>
      <c r="DH32" s="78"/>
    </row>
    <row r="33" spans="1:112" s="79" customFormat="1" ht="22.15" thickBot="1">
      <c r="A33" s="280"/>
      <c r="B33" s="239" t="s">
        <v>43</v>
      </c>
      <c r="C33" s="240" t="s">
        <v>58</v>
      </c>
      <c r="D33" s="230" t="s">
        <v>59</v>
      </c>
      <c r="E33" s="88"/>
      <c r="F33" s="89"/>
      <c r="G33" s="89"/>
      <c r="H33" s="89"/>
      <c r="I33" s="143"/>
      <c r="J33" s="53"/>
      <c r="K33" s="53"/>
      <c r="L33" s="52"/>
      <c r="M33" s="52"/>
      <c r="N33" s="52"/>
      <c r="O33" s="52"/>
      <c r="P33" s="143"/>
      <c r="Q33" s="52"/>
      <c r="R33" s="78"/>
      <c r="S33" s="78"/>
      <c r="T33" s="78"/>
      <c r="U33" s="78"/>
      <c r="V33" s="78"/>
      <c r="W33" s="78"/>
      <c r="X33" s="78"/>
      <c r="Y33" s="78"/>
      <c r="Z33" s="78"/>
      <c r="AA33" s="78"/>
      <c r="AB33" s="78"/>
      <c r="AC33" s="78"/>
      <c r="AD33" s="78"/>
      <c r="AE33" s="78"/>
      <c r="AF33" s="78"/>
      <c r="AG33" s="78"/>
      <c r="AH33" s="78"/>
      <c r="AI33" s="78"/>
      <c r="AJ33" s="78"/>
      <c r="AK33" s="78"/>
      <c r="AL33" s="78"/>
      <c r="AM33" s="78"/>
      <c r="AN33" s="78"/>
      <c r="AO33" s="78"/>
      <c r="AP33" s="78"/>
      <c r="AQ33" s="78"/>
      <c r="AR33" s="78"/>
      <c r="AS33" s="78"/>
      <c r="AT33" s="78"/>
      <c r="AU33" s="78"/>
      <c r="AV33" s="78"/>
      <c r="AW33" s="78"/>
      <c r="AX33" s="78"/>
      <c r="AY33" s="78"/>
      <c r="AZ33" s="78"/>
      <c r="BA33" s="78"/>
      <c r="BB33" s="78"/>
      <c r="BC33" s="78"/>
      <c r="BD33" s="78"/>
      <c r="BE33" s="78"/>
      <c r="BF33" s="78"/>
      <c r="BG33" s="78"/>
      <c r="BH33" s="78"/>
      <c r="BI33" s="78"/>
      <c r="BJ33" s="78"/>
      <c r="BK33" s="78"/>
      <c r="BL33" s="78"/>
      <c r="BM33" s="78"/>
      <c r="BN33" s="78"/>
      <c r="BO33" s="78"/>
      <c r="BP33" s="78"/>
      <c r="BQ33" s="78"/>
      <c r="BR33" s="78"/>
      <c r="BS33" s="78"/>
      <c r="BT33" s="78"/>
      <c r="BU33" s="78"/>
      <c r="BV33" s="78"/>
      <c r="BW33" s="78"/>
      <c r="BX33" s="78"/>
      <c r="BY33" s="78"/>
      <c r="BZ33" s="78"/>
      <c r="CA33" s="78"/>
      <c r="CB33" s="78"/>
      <c r="CC33" s="78"/>
      <c r="CD33" s="78"/>
      <c r="CE33" s="78"/>
      <c r="CF33" s="78"/>
      <c r="CG33" s="78"/>
      <c r="CH33" s="78"/>
      <c r="CI33" s="78"/>
      <c r="CJ33" s="78"/>
      <c r="CK33" s="78"/>
      <c r="CL33" s="78"/>
      <c r="CM33" s="78"/>
      <c r="CN33" s="78"/>
      <c r="CO33" s="78"/>
      <c r="CP33" s="78"/>
      <c r="CQ33" s="78"/>
      <c r="CR33" s="78"/>
      <c r="CS33" s="78"/>
      <c r="CT33" s="78"/>
      <c r="CU33" s="78"/>
      <c r="CV33" s="78"/>
      <c r="CW33" s="78"/>
      <c r="CX33" s="78"/>
      <c r="CY33" s="78"/>
      <c r="CZ33" s="78"/>
      <c r="DA33" s="78"/>
      <c r="DB33" s="78"/>
      <c r="DC33" s="78"/>
      <c r="DD33" s="78"/>
      <c r="DE33" s="78"/>
      <c r="DF33" s="78"/>
      <c r="DG33" s="78"/>
      <c r="DH33" s="78"/>
    </row>
    <row r="34" spans="1:112" s="82" customFormat="1" ht="65.45" thickBot="1">
      <c r="A34" s="280"/>
      <c r="B34" s="273" t="s">
        <v>81</v>
      </c>
      <c r="C34" s="273" t="s">
        <v>71</v>
      </c>
      <c r="D34" s="196" t="s">
        <v>82</v>
      </c>
      <c r="E34" s="91"/>
      <c r="F34" s="152"/>
      <c r="G34" s="156"/>
      <c r="H34" s="210"/>
      <c r="I34" s="148"/>
      <c r="J34" s="161"/>
      <c r="K34" s="281" t="str" cm="1">
        <f t="array" ref="K34">IF((AND(J34:J42=1)), "Fully Mapped", "Not/ Partially Mapped")</f>
        <v>Not/ Partially Mapped</v>
      </c>
      <c r="L34" s="281">
        <f>SUM('Workings out'!E5:E13)</f>
        <v>0</v>
      </c>
      <c r="M34" s="55"/>
      <c r="N34" s="56"/>
      <c r="O34" s="56"/>
      <c r="P34" s="148"/>
      <c r="Q34" s="57"/>
      <c r="R34" s="78"/>
      <c r="S34" s="78"/>
      <c r="T34" s="78"/>
      <c r="U34" s="78"/>
      <c r="V34" s="78"/>
      <c r="W34" s="78"/>
      <c r="X34" s="78"/>
      <c r="Y34" s="78"/>
      <c r="Z34" s="78"/>
      <c r="AA34" s="78"/>
      <c r="AB34" s="78"/>
      <c r="AC34" s="78"/>
      <c r="AD34" s="78"/>
      <c r="AE34" s="78"/>
      <c r="AF34" s="78"/>
      <c r="AG34" s="78"/>
      <c r="AH34" s="78"/>
      <c r="AI34" s="78"/>
      <c r="AJ34" s="78"/>
      <c r="AK34" s="78"/>
      <c r="AL34" s="78"/>
      <c r="AM34" s="78"/>
      <c r="AN34" s="78"/>
      <c r="AO34" s="78"/>
      <c r="AP34" s="78"/>
      <c r="AQ34" s="78"/>
      <c r="AR34" s="78"/>
      <c r="AS34" s="78"/>
      <c r="AT34" s="78"/>
      <c r="AU34" s="78"/>
      <c r="AV34" s="78"/>
      <c r="AW34" s="78"/>
      <c r="AX34" s="78"/>
      <c r="AY34" s="78"/>
      <c r="AZ34" s="78"/>
      <c r="BA34" s="78"/>
      <c r="BB34" s="78"/>
      <c r="BC34" s="78"/>
      <c r="BD34" s="78"/>
      <c r="BE34" s="78"/>
      <c r="BF34" s="78"/>
      <c r="BG34" s="78"/>
      <c r="BH34" s="78"/>
      <c r="BI34" s="78"/>
      <c r="BJ34" s="78"/>
      <c r="BK34" s="78"/>
      <c r="BL34" s="78"/>
      <c r="BM34" s="78"/>
      <c r="BN34" s="78"/>
      <c r="BO34" s="78"/>
      <c r="BP34" s="78"/>
      <c r="BQ34" s="78"/>
      <c r="BR34" s="78"/>
      <c r="BS34" s="78"/>
      <c r="BT34" s="78"/>
      <c r="BU34" s="78"/>
      <c r="BV34" s="78"/>
      <c r="BW34" s="78"/>
      <c r="BX34" s="78"/>
      <c r="BY34" s="78"/>
      <c r="BZ34" s="78"/>
      <c r="CA34" s="78"/>
      <c r="CB34" s="78"/>
      <c r="CC34" s="78"/>
      <c r="CD34" s="78"/>
      <c r="CE34" s="78"/>
      <c r="CF34" s="78"/>
      <c r="CG34" s="78"/>
      <c r="CH34" s="78"/>
      <c r="CI34" s="78"/>
      <c r="CJ34" s="78"/>
      <c r="CK34" s="78"/>
      <c r="CL34" s="78"/>
      <c r="CM34" s="78"/>
      <c r="CN34" s="78"/>
      <c r="CO34" s="78"/>
      <c r="CP34" s="78"/>
      <c r="CQ34" s="78"/>
      <c r="CR34" s="78"/>
      <c r="CS34" s="78"/>
      <c r="CT34" s="78"/>
      <c r="CU34" s="78"/>
      <c r="CV34" s="78"/>
      <c r="CW34" s="78"/>
      <c r="CX34" s="78"/>
      <c r="CY34" s="78"/>
      <c r="CZ34" s="78"/>
      <c r="DA34" s="78"/>
      <c r="DB34" s="78"/>
      <c r="DC34" s="78"/>
      <c r="DD34" s="78"/>
      <c r="DE34" s="78"/>
      <c r="DF34" s="78"/>
      <c r="DG34" s="78"/>
      <c r="DH34" s="78"/>
    </row>
    <row r="35" spans="1:112" ht="87" thickBot="1">
      <c r="A35" s="280"/>
      <c r="B35" s="274"/>
      <c r="C35" s="274"/>
      <c r="D35" s="193" t="s">
        <v>83</v>
      </c>
      <c r="E35" s="92"/>
      <c r="F35" s="153"/>
      <c r="G35" s="157"/>
      <c r="H35" s="211"/>
      <c r="I35" s="148"/>
      <c r="J35" s="161"/>
      <c r="K35" s="281"/>
      <c r="L35" s="281"/>
      <c r="M35" s="55"/>
      <c r="N35" s="56"/>
      <c r="O35" s="56"/>
      <c r="P35" s="148"/>
      <c r="Q35" s="57"/>
    </row>
    <row r="36" spans="1:112" ht="43.9" thickBot="1">
      <c r="A36" s="280"/>
      <c r="B36" s="274"/>
      <c r="C36" s="274"/>
      <c r="D36" s="193" t="s">
        <v>84</v>
      </c>
      <c r="E36" s="91"/>
      <c r="F36" s="153"/>
      <c r="G36" s="157"/>
      <c r="H36" s="211"/>
      <c r="I36" s="148"/>
      <c r="J36" s="161"/>
      <c r="K36" s="281"/>
      <c r="L36" s="281"/>
      <c r="M36" s="55"/>
      <c r="N36" s="56"/>
      <c r="O36" s="56"/>
      <c r="P36" s="148"/>
      <c r="Q36" s="57"/>
    </row>
    <row r="37" spans="1:112" ht="43.9" thickBot="1">
      <c r="A37" s="280"/>
      <c r="B37" s="274"/>
      <c r="C37" s="274"/>
      <c r="D37" s="195" t="s">
        <v>85</v>
      </c>
      <c r="E37" s="91"/>
      <c r="F37" s="153"/>
      <c r="G37" s="157"/>
      <c r="H37" s="211"/>
      <c r="I37" s="148"/>
      <c r="J37" s="161"/>
      <c r="K37" s="281"/>
      <c r="L37" s="281"/>
      <c r="M37" s="55"/>
      <c r="N37" s="56"/>
      <c r="O37" s="56"/>
      <c r="P37" s="148"/>
      <c r="Q37" s="57"/>
    </row>
    <row r="38" spans="1:112" ht="65.45" thickBot="1">
      <c r="A38" s="280"/>
      <c r="B38" s="274"/>
      <c r="C38" s="274"/>
      <c r="D38" s="193" t="s">
        <v>86</v>
      </c>
      <c r="E38" s="91"/>
      <c r="F38" s="153"/>
      <c r="G38" s="157"/>
      <c r="H38" s="211"/>
      <c r="I38" s="148"/>
      <c r="J38" s="161"/>
      <c r="K38" s="281"/>
      <c r="L38" s="281"/>
      <c r="M38" s="55"/>
      <c r="N38" s="56"/>
      <c r="O38" s="56"/>
      <c r="P38" s="148"/>
      <c r="Q38" s="57"/>
    </row>
    <row r="39" spans="1:112" ht="65.45" thickBot="1">
      <c r="A39" s="280"/>
      <c r="B39" s="274"/>
      <c r="C39" s="274"/>
      <c r="D39" s="193" t="s">
        <v>87</v>
      </c>
      <c r="E39" s="91"/>
      <c r="F39" s="153"/>
      <c r="G39" s="157"/>
      <c r="H39" s="211"/>
      <c r="I39" s="148"/>
      <c r="J39" s="161"/>
      <c r="K39" s="281"/>
      <c r="L39" s="281"/>
      <c r="M39" s="55"/>
      <c r="N39" s="56"/>
      <c r="O39" s="56"/>
      <c r="P39" s="148"/>
      <c r="Q39" s="57"/>
    </row>
    <row r="40" spans="1:112" ht="65.45" thickBot="1">
      <c r="A40" s="280"/>
      <c r="B40" s="274"/>
      <c r="C40" s="274"/>
      <c r="D40" s="193" t="s">
        <v>88</v>
      </c>
      <c r="E40" s="83"/>
      <c r="F40" s="153"/>
      <c r="G40" s="157"/>
      <c r="H40" s="211"/>
      <c r="I40" s="148"/>
      <c r="J40" s="162"/>
      <c r="K40" s="282"/>
      <c r="L40" s="282"/>
      <c r="M40" s="45"/>
      <c r="N40" s="46"/>
      <c r="O40" s="46"/>
      <c r="P40" s="148"/>
      <c r="Q40" s="47"/>
    </row>
    <row r="41" spans="1:112" ht="65.45" thickBot="1">
      <c r="A41" s="280"/>
      <c r="B41" s="274"/>
      <c r="C41" s="274"/>
      <c r="D41" s="193" t="s">
        <v>89</v>
      </c>
      <c r="E41" s="83"/>
      <c r="F41" s="153"/>
      <c r="G41" s="157"/>
      <c r="H41" s="211"/>
      <c r="I41" s="148"/>
      <c r="J41" s="162"/>
      <c r="K41" s="282"/>
      <c r="L41" s="282"/>
      <c r="M41" s="45"/>
      <c r="N41" s="46"/>
      <c r="O41" s="46"/>
      <c r="P41" s="148"/>
      <c r="Q41" s="47"/>
    </row>
    <row r="42" spans="1:112" s="87" customFormat="1" ht="43.9" thickBot="1">
      <c r="A42" s="280"/>
      <c r="B42" s="290"/>
      <c r="C42" s="290"/>
      <c r="D42" s="215" t="s">
        <v>90</v>
      </c>
      <c r="E42" s="85"/>
      <c r="F42" s="151"/>
      <c r="G42" s="213"/>
      <c r="H42" s="212"/>
      <c r="I42" s="148"/>
      <c r="J42" s="163"/>
      <c r="K42" s="283"/>
      <c r="L42" s="282"/>
      <c r="M42" s="49"/>
      <c r="N42" s="50"/>
      <c r="O42" s="50"/>
      <c r="P42" s="148"/>
      <c r="Q42" s="51"/>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78"/>
      <c r="CM42" s="78"/>
      <c r="CN42" s="78"/>
      <c r="CO42" s="78"/>
      <c r="CP42" s="78"/>
      <c r="CQ42" s="78"/>
      <c r="CR42" s="78"/>
      <c r="CS42" s="78"/>
      <c r="CT42" s="78"/>
      <c r="CU42" s="78"/>
      <c r="CV42" s="78"/>
      <c r="CW42" s="78"/>
      <c r="CX42" s="78"/>
      <c r="CY42" s="78"/>
      <c r="CZ42" s="78"/>
      <c r="DA42" s="78"/>
      <c r="DB42" s="78"/>
      <c r="DC42" s="78"/>
      <c r="DD42" s="78"/>
      <c r="DE42" s="78"/>
      <c r="DF42" s="78"/>
      <c r="DG42" s="78"/>
      <c r="DH42" s="78"/>
    </row>
    <row r="43" spans="1:112" s="79" customFormat="1" ht="22.15" thickBot="1">
      <c r="A43" s="280" t="s">
        <v>91</v>
      </c>
      <c r="B43" s="239" t="s">
        <v>43</v>
      </c>
      <c r="C43" s="240" t="s">
        <v>69</v>
      </c>
      <c r="D43" s="230" t="s">
        <v>45</v>
      </c>
      <c r="E43" s="88"/>
      <c r="F43" s="89"/>
      <c r="G43" s="89"/>
      <c r="H43" s="89"/>
      <c r="I43" s="143"/>
      <c r="J43" s="53"/>
      <c r="K43" s="53"/>
      <c r="L43" s="53"/>
      <c r="M43" s="52"/>
      <c r="N43" s="52"/>
      <c r="O43" s="52"/>
      <c r="P43" s="143"/>
      <c r="Q43" s="90"/>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E43" s="78"/>
      <c r="DF43" s="78"/>
      <c r="DG43" s="78"/>
      <c r="DH43" s="78"/>
    </row>
    <row r="44" spans="1:112" s="82" customFormat="1" ht="22.15" customHeight="1" thickBot="1">
      <c r="A44" s="280"/>
      <c r="B44" s="273" t="s">
        <v>92</v>
      </c>
      <c r="C44" s="273" t="s">
        <v>93</v>
      </c>
      <c r="D44" s="196" t="s">
        <v>94</v>
      </c>
      <c r="E44" s="91"/>
      <c r="F44" s="152"/>
      <c r="G44" s="156"/>
      <c r="H44" s="210"/>
      <c r="I44" s="148"/>
      <c r="J44" s="161"/>
      <c r="K44" s="281" t="str" cm="1">
        <f t="array" ref="K44">IF((AND(J44:J59=1)), "Fully Mapped", "Not/ Partially Mapped")</f>
        <v>Not/ Partially Mapped</v>
      </c>
      <c r="L44" s="281">
        <f>SUM('Workings out'!F5:F20)</f>
        <v>0</v>
      </c>
      <c r="M44" s="55"/>
      <c r="N44" s="56"/>
      <c r="O44" s="56"/>
      <c r="P44" s="148"/>
      <c r="Q44" s="95"/>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78"/>
      <c r="CM44" s="78"/>
      <c r="CN44" s="78"/>
      <c r="CO44" s="78"/>
      <c r="CP44" s="78"/>
      <c r="CQ44" s="78"/>
      <c r="CR44" s="78"/>
      <c r="CS44" s="78"/>
      <c r="CT44" s="78"/>
      <c r="CU44" s="78"/>
      <c r="CV44" s="78"/>
      <c r="CW44" s="78"/>
      <c r="CX44" s="78"/>
      <c r="CY44" s="78"/>
      <c r="CZ44" s="78"/>
      <c r="DA44" s="78"/>
      <c r="DB44" s="78"/>
      <c r="DC44" s="78"/>
      <c r="DD44" s="78"/>
      <c r="DE44" s="78"/>
      <c r="DF44" s="78"/>
      <c r="DG44" s="78"/>
      <c r="DH44" s="78"/>
    </row>
    <row r="45" spans="1:112" ht="43.9" thickBot="1">
      <c r="A45" s="280"/>
      <c r="B45" s="274"/>
      <c r="C45" s="274"/>
      <c r="D45" s="193" t="s">
        <v>95</v>
      </c>
      <c r="E45" s="83"/>
      <c r="F45" s="153"/>
      <c r="G45" s="157"/>
      <c r="H45" s="211"/>
      <c r="I45" s="148"/>
      <c r="J45" s="162"/>
      <c r="K45" s="282"/>
      <c r="L45" s="282"/>
      <c r="M45" s="45"/>
      <c r="N45" s="46"/>
      <c r="O45" s="46"/>
      <c r="P45" s="148"/>
      <c r="Q45" s="96"/>
    </row>
    <row r="46" spans="1:112" ht="65.45" thickBot="1">
      <c r="A46" s="280"/>
      <c r="B46" s="274"/>
      <c r="C46" s="274"/>
      <c r="D46" s="193" t="s">
        <v>96</v>
      </c>
      <c r="E46" s="83"/>
      <c r="F46" s="153"/>
      <c r="G46" s="157"/>
      <c r="H46" s="211"/>
      <c r="I46" s="148"/>
      <c r="J46" s="162"/>
      <c r="K46" s="282"/>
      <c r="L46" s="282"/>
      <c r="M46" s="45"/>
      <c r="N46" s="46"/>
      <c r="O46" s="46"/>
      <c r="P46" s="148"/>
      <c r="Q46" s="96"/>
    </row>
    <row r="47" spans="1:112" ht="65.45" thickBot="1">
      <c r="A47" s="280"/>
      <c r="B47" s="274"/>
      <c r="C47" s="274"/>
      <c r="D47" s="193" t="s">
        <v>97</v>
      </c>
      <c r="E47" s="83"/>
      <c r="F47" s="153"/>
      <c r="G47" s="157"/>
      <c r="H47" s="211"/>
      <c r="I47" s="148"/>
      <c r="J47" s="162"/>
      <c r="K47" s="282"/>
      <c r="L47" s="282"/>
      <c r="M47" s="45"/>
      <c r="N47" s="46"/>
      <c r="O47" s="46"/>
      <c r="P47" s="148"/>
      <c r="Q47" s="96"/>
    </row>
    <row r="48" spans="1:112" ht="43.9" thickBot="1">
      <c r="A48" s="280"/>
      <c r="B48" s="274"/>
      <c r="C48" s="274"/>
      <c r="D48" s="195" t="s">
        <v>98</v>
      </c>
      <c r="E48" s="83"/>
      <c r="F48" s="153"/>
      <c r="G48" s="157"/>
      <c r="H48" s="211"/>
      <c r="I48" s="148"/>
      <c r="J48" s="162"/>
      <c r="K48" s="282"/>
      <c r="L48" s="282"/>
      <c r="M48" s="45"/>
      <c r="N48" s="46"/>
      <c r="O48" s="46"/>
      <c r="P48" s="148"/>
      <c r="Q48" s="96"/>
    </row>
    <row r="49" spans="1:112" ht="65.45" thickBot="1">
      <c r="A49" s="280"/>
      <c r="B49" s="274"/>
      <c r="C49" s="274"/>
      <c r="D49" s="193" t="s">
        <v>99</v>
      </c>
      <c r="E49" s="83"/>
      <c r="F49" s="153"/>
      <c r="G49" s="157"/>
      <c r="H49" s="211"/>
      <c r="I49" s="148"/>
      <c r="J49" s="162"/>
      <c r="K49" s="282"/>
      <c r="L49" s="282"/>
      <c r="M49" s="45"/>
      <c r="N49" s="46"/>
      <c r="O49" s="46"/>
      <c r="P49" s="148"/>
      <c r="Q49" s="96"/>
    </row>
    <row r="50" spans="1:112" ht="43.9" thickBot="1">
      <c r="A50" s="280"/>
      <c r="B50" s="274"/>
      <c r="C50" s="274"/>
      <c r="D50" s="193" t="s">
        <v>100</v>
      </c>
      <c r="E50" s="83"/>
      <c r="F50" s="153"/>
      <c r="G50" s="157"/>
      <c r="H50" s="211"/>
      <c r="I50" s="148"/>
      <c r="J50" s="162"/>
      <c r="K50" s="282"/>
      <c r="L50" s="282"/>
      <c r="M50" s="45"/>
      <c r="N50" s="46"/>
      <c r="O50" s="46"/>
      <c r="P50" s="148"/>
      <c r="Q50" s="96"/>
    </row>
    <row r="51" spans="1:112" ht="43.9" thickBot="1">
      <c r="A51" s="280"/>
      <c r="B51" s="274"/>
      <c r="C51" s="274"/>
      <c r="D51" s="193" t="s">
        <v>101</v>
      </c>
      <c r="E51" s="83"/>
      <c r="F51" s="153"/>
      <c r="G51" s="157"/>
      <c r="H51" s="211"/>
      <c r="I51" s="148"/>
      <c r="J51" s="162"/>
      <c r="K51" s="282"/>
      <c r="L51" s="282"/>
      <c r="M51" s="45"/>
      <c r="N51" s="46"/>
      <c r="O51" s="46"/>
      <c r="P51" s="148"/>
      <c r="Q51" s="96"/>
    </row>
    <row r="52" spans="1:112" ht="65.45" thickBot="1">
      <c r="A52" s="280"/>
      <c r="B52" s="274"/>
      <c r="C52" s="274"/>
      <c r="D52" s="195" t="s">
        <v>102</v>
      </c>
      <c r="E52" s="83"/>
      <c r="F52" s="153"/>
      <c r="G52" s="157"/>
      <c r="H52" s="211"/>
      <c r="I52" s="148"/>
      <c r="J52" s="162"/>
      <c r="K52" s="282"/>
      <c r="L52" s="282"/>
      <c r="M52" s="45"/>
      <c r="N52" s="46"/>
      <c r="O52" s="46"/>
      <c r="P52" s="148"/>
      <c r="Q52" s="96"/>
    </row>
    <row r="53" spans="1:112" ht="43.9" thickBot="1">
      <c r="A53" s="280"/>
      <c r="B53" s="274"/>
      <c r="C53" s="274"/>
      <c r="D53" s="216" t="s">
        <v>103</v>
      </c>
      <c r="E53" s="83"/>
      <c r="F53" s="153"/>
      <c r="G53" s="157"/>
      <c r="H53" s="211"/>
      <c r="I53" s="148"/>
      <c r="J53" s="162"/>
      <c r="K53" s="282"/>
      <c r="L53" s="282"/>
      <c r="M53" s="45"/>
      <c r="N53" s="46"/>
      <c r="O53" s="46"/>
      <c r="P53" s="148"/>
      <c r="Q53" s="96"/>
    </row>
    <row r="54" spans="1:112" ht="43.9" thickBot="1">
      <c r="A54" s="280"/>
      <c r="B54" s="274"/>
      <c r="C54" s="274"/>
      <c r="D54" s="193" t="s">
        <v>104</v>
      </c>
      <c r="E54" s="83"/>
      <c r="F54" s="153"/>
      <c r="G54" s="157"/>
      <c r="H54" s="211"/>
      <c r="I54" s="148"/>
      <c r="J54" s="162"/>
      <c r="K54" s="282"/>
      <c r="L54" s="282"/>
      <c r="M54" s="45"/>
      <c r="N54" s="46"/>
      <c r="O54" s="46"/>
      <c r="P54" s="148"/>
      <c r="Q54" s="96"/>
    </row>
    <row r="55" spans="1:112" ht="65.45" thickBot="1">
      <c r="A55" s="280"/>
      <c r="B55" s="274"/>
      <c r="C55" s="274"/>
      <c r="D55" s="193" t="s">
        <v>105</v>
      </c>
      <c r="E55" s="83"/>
      <c r="F55" s="153"/>
      <c r="G55" s="157"/>
      <c r="H55" s="211"/>
      <c r="I55" s="148"/>
      <c r="J55" s="162"/>
      <c r="K55" s="282"/>
      <c r="L55" s="282"/>
      <c r="M55" s="45"/>
      <c r="N55" s="46"/>
      <c r="O55" s="46"/>
      <c r="P55" s="148"/>
      <c r="Q55" s="96"/>
    </row>
    <row r="56" spans="1:112" ht="43.9" thickBot="1">
      <c r="A56" s="280"/>
      <c r="B56" s="274"/>
      <c r="C56" s="274"/>
      <c r="D56" s="193" t="s">
        <v>106</v>
      </c>
      <c r="E56" s="83"/>
      <c r="F56" s="153"/>
      <c r="G56" s="157"/>
      <c r="H56" s="211"/>
      <c r="I56" s="148"/>
      <c r="J56" s="162"/>
      <c r="K56" s="282"/>
      <c r="L56" s="282"/>
      <c r="M56" s="45"/>
      <c r="N56" s="46"/>
      <c r="O56" s="46"/>
      <c r="P56" s="148"/>
      <c r="Q56" s="96"/>
    </row>
    <row r="57" spans="1:112" ht="43.9" thickBot="1">
      <c r="A57" s="280"/>
      <c r="B57" s="274"/>
      <c r="C57" s="274"/>
      <c r="D57" s="193" t="s">
        <v>107</v>
      </c>
      <c r="E57" s="83"/>
      <c r="F57" s="153"/>
      <c r="G57" s="157"/>
      <c r="H57" s="211"/>
      <c r="I57" s="148"/>
      <c r="J57" s="162"/>
      <c r="K57" s="282"/>
      <c r="L57" s="282"/>
      <c r="M57" s="45"/>
      <c r="N57" s="46"/>
      <c r="O57" s="46"/>
      <c r="P57" s="148"/>
      <c r="Q57" s="96"/>
    </row>
    <row r="58" spans="1:112" ht="43.9" thickBot="1">
      <c r="A58" s="280"/>
      <c r="B58" s="274"/>
      <c r="C58" s="274"/>
      <c r="D58" s="193" t="s">
        <v>108</v>
      </c>
      <c r="E58" s="83"/>
      <c r="F58" s="153"/>
      <c r="G58" s="157"/>
      <c r="H58" s="211"/>
      <c r="I58" s="148"/>
      <c r="J58" s="162"/>
      <c r="K58" s="282"/>
      <c r="L58" s="282"/>
      <c r="M58" s="45"/>
      <c r="N58" s="46"/>
      <c r="O58" s="46"/>
      <c r="P58" s="148"/>
      <c r="Q58" s="96"/>
    </row>
    <row r="59" spans="1:112" s="87" customFormat="1" ht="43.9" thickBot="1">
      <c r="A59" s="280"/>
      <c r="B59" s="274"/>
      <c r="C59" s="274"/>
      <c r="D59" s="215" t="s">
        <v>109</v>
      </c>
      <c r="E59" s="85"/>
      <c r="F59" s="151"/>
      <c r="G59" s="213"/>
      <c r="H59" s="212"/>
      <c r="I59" s="148"/>
      <c r="J59" s="163"/>
      <c r="K59" s="283"/>
      <c r="L59" s="283"/>
      <c r="M59" s="49"/>
      <c r="N59" s="50"/>
      <c r="O59" s="50"/>
      <c r="P59" s="148"/>
      <c r="Q59" s="51"/>
      <c r="R59" s="78"/>
      <c r="S59" s="78"/>
      <c r="T59" s="78"/>
      <c r="U59" s="78"/>
      <c r="V59" s="78"/>
      <c r="W59" s="78"/>
      <c r="X59" s="78"/>
      <c r="Y59" s="78"/>
      <c r="Z59" s="78"/>
      <c r="AA59" s="78"/>
      <c r="AB59" s="78"/>
      <c r="AC59" s="78"/>
      <c r="AD59" s="78"/>
      <c r="AE59" s="78"/>
      <c r="AF59" s="78"/>
      <c r="AG59" s="78"/>
      <c r="AH59" s="78"/>
      <c r="AI59" s="78"/>
      <c r="AJ59" s="78"/>
      <c r="AK59" s="78"/>
      <c r="AL59" s="78"/>
      <c r="AM59" s="78"/>
      <c r="AN59" s="78"/>
      <c r="AO59" s="78"/>
      <c r="AP59" s="78"/>
      <c r="AQ59" s="78"/>
      <c r="AR59" s="78"/>
      <c r="AS59" s="78"/>
      <c r="AT59" s="78"/>
      <c r="AU59" s="78"/>
      <c r="AV59" s="78"/>
      <c r="AW59" s="78"/>
      <c r="AX59" s="78"/>
      <c r="AY59" s="78"/>
      <c r="AZ59" s="78"/>
      <c r="BA59" s="78"/>
      <c r="BB59" s="78"/>
      <c r="BC59" s="78"/>
      <c r="BD59" s="78"/>
      <c r="BE59" s="78"/>
      <c r="BF59" s="78"/>
      <c r="BG59" s="78"/>
      <c r="BH59" s="78"/>
      <c r="BI59" s="78"/>
      <c r="BJ59" s="78"/>
      <c r="BK59" s="78"/>
      <c r="BL59" s="78"/>
      <c r="BM59" s="78"/>
      <c r="BN59" s="78"/>
      <c r="BO59" s="78"/>
      <c r="BP59" s="78"/>
      <c r="BQ59" s="78"/>
      <c r="BR59" s="78"/>
      <c r="BS59" s="78"/>
      <c r="BT59" s="78"/>
      <c r="BU59" s="78"/>
      <c r="BV59" s="78"/>
      <c r="BW59" s="78"/>
      <c r="BX59" s="78"/>
      <c r="BY59" s="78"/>
      <c r="BZ59" s="78"/>
      <c r="CA59" s="78"/>
      <c r="CB59" s="78"/>
      <c r="CC59" s="78"/>
      <c r="CD59" s="78"/>
      <c r="CE59" s="78"/>
      <c r="CF59" s="78"/>
      <c r="CG59" s="78"/>
      <c r="CH59" s="78"/>
      <c r="CI59" s="78"/>
      <c r="CJ59" s="78"/>
      <c r="CK59" s="78"/>
      <c r="CL59" s="78"/>
      <c r="CM59" s="78"/>
      <c r="CN59" s="78"/>
      <c r="CO59" s="78"/>
      <c r="CP59" s="78"/>
      <c r="CQ59" s="78"/>
      <c r="CR59" s="78"/>
      <c r="CS59" s="78"/>
      <c r="CT59" s="78"/>
      <c r="CU59" s="78"/>
      <c r="CV59" s="78"/>
      <c r="CW59" s="78"/>
      <c r="CX59" s="78"/>
      <c r="CY59" s="78"/>
      <c r="CZ59" s="78"/>
      <c r="DA59" s="78"/>
      <c r="DB59" s="78"/>
      <c r="DC59" s="78"/>
      <c r="DD59" s="78"/>
      <c r="DE59" s="78"/>
      <c r="DF59" s="78"/>
      <c r="DG59" s="78"/>
      <c r="DH59" s="78"/>
    </row>
    <row r="60" spans="1:112" s="79" customFormat="1" ht="22.15" thickBot="1">
      <c r="A60" s="280"/>
      <c r="B60" s="239" t="s">
        <v>43</v>
      </c>
      <c r="C60" s="240" t="s">
        <v>58</v>
      </c>
      <c r="D60" s="230" t="s">
        <v>59</v>
      </c>
      <c r="E60" s="97"/>
      <c r="F60" s="98"/>
      <c r="G60" s="98"/>
      <c r="H60" s="98"/>
      <c r="I60" s="143"/>
      <c r="J60" s="59"/>
      <c r="K60" s="59"/>
      <c r="L60" s="58"/>
      <c r="M60" s="58"/>
      <c r="N60" s="58"/>
      <c r="O60" s="58"/>
      <c r="P60" s="143"/>
      <c r="Q60" s="99"/>
      <c r="R60" s="78"/>
      <c r="S60" s="78"/>
      <c r="T60" s="78"/>
      <c r="U60" s="78"/>
      <c r="V60" s="78"/>
      <c r="W60" s="78"/>
      <c r="X60" s="78"/>
      <c r="Y60" s="78"/>
      <c r="Z60" s="78"/>
      <c r="AA60" s="78"/>
      <c r="AB60" s="78"/>
      <c r="AC60" s="78"/>
      <c r="AD60" s="78"/>
      <c r="AE60" s="78"/>
      <c r="AF60" s="78"/>
      <c r="AG60" s="78"/>
      <c r="AH60" s="78"/>
      <c r="AI60" s="78"/>
      <c r="AJ60" s="78"/>
      <c r="AK60" s="78"/>
      <c r="AL60" s="78"/>
      <c r="AM60" s="78"/>
      <c r="AN60" s="78"/>
      <c r="AO60" s="78"/>
      <c r="AP60" s="78"/>
      <c r="AQ60" s="78"/>
      <c r="AR60" s="78"/>
      <c r="AS60" s="78"/>
      <c r="AT60" s="78"/>
      <c r="AU60" s="78"/>
      <c r="AV60" s="78"/>
      <c r="AW60" s="78"/>
      <c r="AX60" s="78"/>
      <c r="AY60" s="78"/>
      <c r="AZ60" s="78"/>
      <c r="BA60" s="78"/>
      <c r="BB60" s="78"/>
      <c r="BC60" s="78"/>
      <c r="BD60" s="78"/>
      <c r="BE60" s="78"/>
      <c r="BF60" s="78"/>
      <c r="BG60" s="78"/>
      <c r="BH60" s="78"/>
      <c r="BI60" s="78"/>
      <c r="BJ60" s="78"/>
      <c r="BK60" s="78"/>
      <c r="BL60" s="78"/>
      <c r="BM60" s="78"/>
      <c r="BN60" s="78"/>
      <c r="BO60" s="78"/>
      <c r="BP60" s="78"/>
      <c r="BQ60" s="78"/>
      <c r="BR60" s="78"/>
      <c r="BS60" s="78"/>
      <c r="BT60" s="78"/>
      <c r="BU60" s="78"/>
      <c r="BV60" s="78"/>
      <c r="BW60" s="78"/>
      <c r="BX60" s="78"/>
      <c r="BY60" s="78"/>
      <c r="BZ60" s="78"/>
      <c r="CA60" s="78"/>
      <c r="CB60" s="78"/>
      <c r="CC60" s="78"/>
      <c r="CD60" s="78"/>
      <c r="CE60" s="78"/>
      <c r="CF60" s="78"/>
      <c r="CG60" s="78"/>
      <c r="CH60" s="78"/>
      <c r="CI60" s="78"/>
      <c r="CJ60" s="78"/>
      <c r="CK60" s="78"/>
      <c r="CL60" s="78"/>
      <c r="CM60" s="78"/>
      <c r="CN60" s="78"/>
      <c r="CO60" s="78"/>
      <c r="CP60" s="78"/>
      <c r="CQ60" s="78"/>
      <c r="CR60" s="78"/>
      <c r="CS60" s="78"/>
      <c r="CT60" s="78"/>
      <c r="CU60" s="78"/>
      <c r="CV60" s="78"/>
      <c r="CW60" s="78"/>
      <c r="CX60" s="78"/>
      <c r="CY60" s="78"/>
      <c r="CZ60" s="78"/>
      <c r="DA60" s="78"/>
      <c r="DB60" s="78"/>
      <c r="DC60" s="78"/>
      <c r="DD60" s="78"/>
      <c r="DE60" s="78"/>
      <c r="DF60" s="78"/>
      <c r="DG60" s="78"/>
      <c r="DH60" s="78"/>
    </row>
    <row r="61" spans="1:112" s="82" customFormat="1" ht="43.9" thickBot="1">
      <c r="A61" s="280"/>
      <c r="B61" s="273" t="s">
        <v>110</v>
      </c>
      <c r="C61" s="273" t="s">
        <v>93</v>
      </c>
      <c r="D61" s="196" t="s">
        <v>111</v>
      </c>
      <c r="E61" s="80"/>
      <c r="F61" s="80"/>
      <c r="G61" s="100"/>
      <c r="H61" s="81"/>
      <c r="I61" s="148"/>
      <c r="J61" s="158"/>
      <c r="K61" s="288" t="str" cm="1">
        <f t="array" ref="K61">IF((AND(J61:J73=1)), "Fully Mapped", "Not/ Partially Mapped#")</f>
        <v>Not/ Partially Mapped#</v>
      </c>
      <c r="L61" s="288">
        <f>SUM('Workings out'!G5:G17)</f>
        <v>0</v>
      </c>
      <c r="M61" s="40"/>
      <c r="N61" s="40"/>
      <c r="O61" s="41"/>
      <c r="P61" s="148"/>
      <c r="Q61" s="43"/>
      <c r="R61" s="78"/>
      <c r="S61" s="78"/>
      <c r="T61" s="78"/>
      <c r="U61" s="78"/>
      <c r="V61" s="78"/>
      <c r="W61" s="78"/>
      <c r="X61" s="78"/>
      <c r="Y61" s="78"/>
      <c r="Z61" s="78"/>
      <c r="AA61" s="78"/>
      <c r="AB61" s="78"/>
      <c r="AC61" s="78"/>
      <c r="AD61" s="78"/>
      <c r="AE61" s="78"/>
      <c r="AF61" s="78"/>
      <c r="AG61" s="78"/>
      <c r="AH61" s="78"/>
      <c r="AI61" s="78"/>
      <c r="AJ61" s="78"/>
      <c r="AK61" s="78"/>
      <c r="AL61" s="78"/>
      <c r="AM61" s="78"/>
      <c r="AN61" s="78"/>
      <c r="AO61" s="78"/>
      <c r="AP61" s="78"/>
      <c r="AQ61" s="78"/>
      <c r="AR61" s="78"/>
      <c r="AS61" s="78"/>
      <c r="AT61" s="78"/>
      <c r="AU61" s="78"/>
      <c r="AV61" s="78"/>
      <c r="AW61" s="78"/>
      <c r="AX61" s="78"/>
      <c r="AY61" s="78"/>
      <c r="AZ61" s="78"/>
      <c r="BA61" s="78"/>
      <c r="BB61" s="78"/>
      <c r="BC61" s="78"/>
      <c r="BD61" s="78"/>
      <c r="BE61" s="78"/>
      <c r="BF61" s="78"/>
      <c r="BG61" s="78"/>
      <c r="BH61" s="78"/>
      <c r="BI61" s="78"/>
      <c r="BJ61" s="78"/>
      <c r="BK61" s="78"/>
      <c r="BL61" s="78"/>
      <c r="BM61" s="78"/>
      <c r="BN61" s="78"/>
      <c r="BO61" s="78"/>
      <c r="BP61" s="78"/>
      <c r="BQ61" s="78"/>
      <c r="BR61" s="78"/>
      <c r="BS61" s="78"/>
      <c r="BT61" s="78"/>
      <c r="BU61" s="78"/>
      <c r="BV61" s="78"/>
      <c r="BW61" s="78"/>
      <c r="BX61" s="78"/>
      <c r="BY61" s="78"/>
      <c r="BZ61" s="78"/>
      <c r="CA61" s="78"/>
      <c r="CB61" s="78"/>
      <c r="CC61" s="78"/>
      <c r="CD61" s="78"/>
      <c r="CE61" s="78"/>
      <c r="CF61" s="78"/>
      <c r="CG61" s="78"/>
      <c r="CH61" s="78"/>
      <c r="CI61" s="78"/>
      <c r="CJ61" s="78"/>
      <c r="CK61" s="78"/>
      <c r="CL61" s="78"/>
      <c r="CM61" s="78"/>
      <c r="CN61" s="78"/>
      <c r="CO61" s="78"/>
      <c r="CP61" s="78"/>
      <c r="CQ61" s="78"/>
      <c r="CR61" s="78"/>
      <c r="CS61" s="78"/>
      <c r="CT61" s="78"/>
      <c r="CU61" s="78"/>
      <c r="CV61" s="78"/>
      <c r="CW61" s="78"/>
      <c r="CX61" s="78"/>
      <c r="CY61" s="78"/>
      <c r="CZ61" s="78"/>
      <c r="DA61" s="78"/>
      <c r="DB61" s="78"/>
      <c r="DC61" s="78"/>
      <c r="DD61" s="78"/>
      <c r="DE61" s="78"/>
      <c r="DF61" s="78"/>
      <c r="DG61" s="78"/>
      <c r="DH61" s="78"/>
    </row>
    <row r="62" spans="1:112" ht="43.9" thickBot="1">
      <c r="A62" s="280"/>
      <c r="B62" s="274"/>
      <c r="C62" s="274"/>
      <c r="D62" s="193" t="s">
        <v>112</v>
      </c>
      <c r="E62" s="83"/>
      <c r="F62" s="83"/>
      <c r="G62" s="93"/>
      <c r="H62" s="84"/>
      <c r="I62" s="148"/>
      <c r="J62" s="162"/>
      <c r="K62" s="282"/>
      <c r="L62" s="282"/>
      <c r="M62" s="45"/>
      <c r="N62" s="45"/>
      <c r="O62" s="46"/>
      <c r="P62" s="148"/>
      <c r="Q62" s="47"/>
    </row>
    <row r="63" spans="1:112" ht="43.9" thickBot="1">
      <c r="A63" s="280"/>
      <c r="B63" s="274"/>
      <c r="C63" s="274"/>
      <c r="D63" s="195" t="s">
        <v>113</v>
      </c>
      <c r="E63" s="83"/>
      <c r="F63" s="83"/>
      <c r="G63" s="93"/>
      <c r="H63" s="84"/>
      <c r="I63" s="148"/>
      <c r="J63" s="162"/>
      <c r="K63" s="282"/>
      <c r="L63" s="282"/>
      <c r="M63" s="45"/>
      <c r="N63" s="45"/>
      <c r="O63" s="46"/>
      <c r="P63" s="148"/>
      <c r="Q63" s="47"/>
    </row>
    <row r="64" spans="1:112" ht="65.45" thickBot="1">
      <c r="A64" s="280"/>
      <c r="B64" s="274"/>
      <c r="C64" s="274"/>
      <c r="D64" s="193" t="s">
        <v>114</v>
      </c>
      <c r="E64" s="83"/>
      <c r="F64" s="83"/>
      <c r="G64" s="93"/>
      <c r="H64" s="84"/>
      <c r="I64" s="148"/>
      <c r="J64" s="162"/>
      <c r="K64" s="282"/>
      <c r="L64" s="282"/>
      <c r="M64" s="45"/>
      <c r="N64" s="45"/>
      <c r="O64" s="46"/>
      <c r="P64" s="148"/>
      <c r="Q64" s="47"/>
    </row>
    <row r="65" spans="1:112" ht="43.9" thickBot="1">
      <c r="A65" s="280"/>
      <c r="B65" s="274"/>
      <c r="C65" s="274"/>
      <c r="D65" s="193" t="s">
        <v>115</v>
      </c>
      <c r="E65" s="83"/>
      <c r="F65" s="83"/>
      <c r="G65" s="93"/>
      <c r="H65" s="84"/>
      <c r="I65" s="148"/>
      <c r="J65" s="162"/>
      <c r="K65" s="282"/>
      <c r="L65" s="282"/>
      <c r="M65" s="45"/>
      <c r="N65" s="45"/>
      <c r="O65" s="46"/>
      <c r="P65" s="148"/>
      <c r="Q65" s="47"/>
    </row>
    <row r="66" spans="1:112" ht="43.9" thickBot="1">
      <c r="A66" s="280"/>
      <c r="B66" s="274"/>
      <c r="C66" s="274"/>
      <c r="D66" s="193" t="s">
        <v>116</v>
      </c>
      <c r="E66" s="83"/>
      <c r="F66" s="83"/>
      <c r="G66" s="93"/>
      <c r="H66" s="84"/>
      <c r="I66" s="148"/>
      <c r="J66" s="162"/>
      <c r="K66" s="282"/>
      <c r="L66" s="282"/>
      <c r="M66" s="45"/>
      <c r="N66" s="45"/>
      <c r="O66" s="46"/>
      <c r="P66" s="148"/>
      <c r="Q66" s="47"/>
    </row>
    <row r="67" spans="1:112" ht="43.9" thickBot="1">
      <c r="A67" s="280"/>
      <c r="B67" s="274"/>
      <c r="C67" s="274"/>
      <c r="D67" s="195" t="s">
        <v>117</v>
      </c>
      <c r="E67" s="83"/>
      <c r="F67" s="83"/>
      <c r="G67" s="93"/>
      <c r="H67" s="84"/>
      <c r="I67" s="148"/>
      <c r="J67" s="162"/>
      <c r="K67" s="282"/>
      <c r="L67" s="282"/>
      <c r="M67" s="45"/>
      <c r="N67" s="45"/>
      <c r="O67" s="46"/>
      <c r="P67" s="148"/>
      <c r="Q67" s="47"/>
    </row>
    <row r="68" spans="1:112" ht="43.9" thickBot="1">
      <c r="A68" s="280"/>
      <c r="B68" s="274"/>
      <c r="C68" s="274"/>
      <c r="D68" s="195" t="s">
        <v>118</v>
      </c>
      <c r="E68" s="83"/>
      <c r="F68" s="83"/>
      <c r="G68" s="93"/>
      <c r="H68" s="84"/>
      <c r="I68" s="148"/>
      <c r="J68" s="162"/>
      <c r="K68" s="282"/>
      <c r="L68" s="282"/>
      <c r="M68" s="45"/>
      <c r="N68" s="45"/>
      <c r="O68" s="46"/>
      <c r="P68" s="148"/>
      <c r="Q68" s="47"/>
    </row>
    <row r="69" spans="1:112" ht="43.9" thickBot="1">
      <c r="A69" s="280"/>
      <c r="B69" s="274"/>
      <c r="C69" s="274"/>
      <c r="D69" s="195" t="s">
        <v>119</v>
      </c>
      <c r="E69" s="83"/>
      <c r="F69" s="83"/>
      <c r="G69" s="93"/>
      <c r="H69" s="84"/>
      <c r="I69" s="148"/>
      <c r="J69" s="162"/>
      <c r="K69" s="282"/>
      <c r="L69" s="282"/>
      <c r="M69" s="45"/>
      <c r="N69" s="45"/>
      <c r="O69" s="46"/>
      <c r="P69" s="148"/>
      <c r="Q69" s="47"/>
    </row>
    <row r="70" spans="1:112" ht="43.9" thickBot="1">
      <c r="A70" s="280"/>
      <c r="B70" s="274"/>
      <c r="C70" s="274"/>
      <c r="D70" s="217" t="s">
        <v>120</v>
      </c>
      <c r="E70" s="83"/>
      <c r="F70" s="83"/>
      <c r="G70" s="93"/>
      <c r="H70" s="84"/>
      <c r="I70" s="148"/>
      <c r="J70" s="162"/>
      <c r="K70" s="282"/>
      <c r="L70" s="282"/>
      <c r="M70" s="45"/>
      <c r="N70" s="45"/>
      <c r="O70" s="46"/>
      <c r="P70" s="148"/>
      <c r="Q70" s="47"/>
    </row>
    <row r="71" spans="1:112" ht="43.9" thickBot="1">
      <c r="A71" s="280"/>
      <c r="B71" s="274"/>
      <c r="C71" s="274"/>
      <c r="D71" s="193" t="s">
        <v>121</v>
      </c>
      <c r="E71" s="83"/>
      <c r="F71" s="83"/>
      <c r="G71" s="93"/>
      <c r="H71" s="84"/>
      <c r="I71" s="148"/>
      <c r="J71" s="162"/>
      <c r="K71" s="282"/>
      <c r="L71" s="282"/>
      <c r="M71" s="45"/>
      <c r="N71" s="45"/>
      <c r="O71" s="46"/>
      <c r="P71" s="148"/>
      <c r="Q71" s="47"/>
    </row>
    <row r="72" spans="1:112" ht="43.9" thickBot="1">
      <c r="A72" s="280"/>
      <c r="B72" s="274"/>
      <c r="C72" s="274"/>
      <c r="D72" s="195" t="s">
        <v>122</v>
      </c>
      <c r="E72" s="83"/>
      <c r="F72" s="83"/>
      <c r="G72" s="93"/>
      <c r="H72" s="84"/>
      <c r="I72" s="148"/>
      <c r="J72" s="162"/>
      <c r="K72" s="282"/>
      <c r="L72" s="282"/>
      <c r="M72" s="45"/>
      <c r="N72" s="45"/>
      <c r="O72" s="46"/>
      <c r="P72" s="148"/>
      <c r="Q72" s="47"/>
    </row>
    <row r="73" spans="1:112" ht="43.9" thickBot="1">
      <c r="A73" s="280"/>
      <c r="B73" s="274"/>
      <c r="C73" s="274"/>
      <c r="D73" s="215" t="s">
        <v>123</v>
      </c>
      <c r="E73" s="85"/>
      <c r="F73" s="170"/>
      <c r="G73" s="94"/>
      <c r="H73" s="86"/>
      <c r="I73" s="148"/>
      <c r="J73" s="163"/>
      <c r="K73" s="283"/>
      <c r="L73" s="283"/>
      <c r="M73" s="49"/>
      <c r="N73" s="49"/>
      <c r="O73" s="50"/>
      <c r="P73" s="148"/>
      <c r="Q73" s="51"/>
    </row>
    <row r="74" spans="1:112" s="79" customFormat="1" ht="22.15" thickBot="1">
      <c r="A74" s="280" t="s">
        <v>124</v>
      </c>
      <c r="B74" s="239" t="s">
        <v>43</v>
      </c>
      <c r="C74" s="240" t="s">
        <v>69</v>
      </c>
      <c r="D74" s="230" t="s">
        <v>45</v>
      </c>
      <c r="E74" s="104"/>
      <c r="F74" s="105"/>
      <c r="G74" s="106"/>
      <c r="H74" s="106"/>
      <c r="I74" s="143"/>
      <c r="J74" s="61"/>
      <c r="K74" s="61"/>
      <c r="L74" s="61"/>
      <c r="M74" s="60"/>
      <c r="N74" s="60"/>
      <c r="O74" s="60"/>
      <c r="P74" s="143"/>
      <c r="Q74" s="107"/>
      <c r="R74" s="78"/>
      <c r="S74" s="78"/>
      <c r="T74" s="78"/>
      <c r="U74" s="78"/>
      <c r="V74" s="78"/>
      <c r="W74" s="78"/>
      <c r="X74" s="78"/>
      <c r="Y74" s="78"/>
      <c r="Z74" s="78"/>
      <c r="AA74" s="78"/>
      <c r="AB74" s="78"/>
      <c r="AC74" s="78"/>
      <c r="AD74" s="78"/>
      <c r="AE74" s="78"/>
      <c r="AF74" s="78"/>
      <c r="AG74" s="78"/>
      <c r="AH74" s="78"/>
      <c r="AI74" s="78"/>
      <c r="AJ74" s="78"/>
      <c r="AK74" s="78"/>
      <c r="AL74" s="78"/>
      <c r="AM74" s="78"/>
      <c r="AN74" s="78"/>
      <c r="AO74" s="78"/>
      <c r="AP74" s="78"/>
      <c r="AQ74" s="78"/>
      <c r="AR74" s="78"/>
      <c r="AS74" s="78"/>
      <c r="AT74" s="78"/>
      <c r="AU74" s="78"/>
      <c r="AV74" s="78"/>
      <c r="AW74" s="78"/>
      <c r="AX74" s="78"/>
      <c r="AY74" s="78"/>
      <c r="AZ74" s="78"/>
      <c r="BA74" s="78"/>
      <c r="BB74" s="78"/>
      <c r="BC74" s="78"/>
      <c r="BD74" s="78"/>
      <c r="BE74" s="78"/>
      <c r="BF74" s="78"/>
      <c r="BG74" s="78"/>
      <c r="BH74" s="78"/>
      <c r="BI74" s="78"/>
      <c r="BJ74" s="78"/>
      <c r="BK74" s="78"/>
      <c r="BL74" s="78"/>
      <c r="BM74" s="78"/>
      <c r="BN74" s="78"/>
      <c r="BO74" s="78"/>
      <c r="BP74" s="78"/>
      <c r="BQ74" s="78"/>
      <c r="BR74" s="78"/>
      <c r="BS74" s="78"/>
      <c r="BT74" s="78"/>
      <c r="BU74" s="78"/>
      <c r="BV74" s="78"/>
      <c r="BW74" s="78"/>
      <c r="BX74" s="78"/>
      <c r="BY74" s="78"/>
      <c r="BZ74" s="78"/>
      <c r="CA74" s="78"/>
      <c r="CB74" s="78"/>
      <c r="CC74" s="78"/>
      <c r="CD74" s="78"/>
      <c r="CE74" s="78"/>
      <c r="CF74" s="78"/>
      <c r="CG74" s="78"/>
      <c r="CH74" s="78"/>
      <c r="CI74" s="78"/>
      <c r="CJ74" s="78"/>
      <c r="CK74" s="78"/>
      <c r="CL74" s="78"/>
      <c r="CM74" s="78"/>
      <c r="CN74" s="78"/>
      <c r="CO74" s="78"/>
      <c r="CP74" s="78"/>
      <c r="CQ74" s="78"/>
      <c r="CR74" s="78"/>
      <c r="CS74" s="78"/>
      <c r="CT74" s="78"/>
      <c r="CU74" s="78"/>
      <c r="CV74" s="78"/>
      <c r="CW74" s="78"/>
      <c r="CX74" s="78"/>
      <c r="CY74" s="78"/>
      <c r="CZ74" s="78"/>
      <c r="DA74" s="78"/>
      <c r="DB74" s="78"/>
      <c r="DC74" s="78"/>
      <c r="DD74" s="78"/>
      <c r="DE74" s="78"/>
      <c r="DF74" s="78"/>
      <c r="DG74" s="78"/>
      <c r="DH74" s="78"/>
    </row>
    <row r="75" spans="1:112" s="82" customFormat="1" ht="65.45" thickBot="1">
      <c r="A75" s="280"/>
      <c r="B75" s="276" t="s">
        <v>125</v>
      </c>
      <c r="C75" s="273" t="s">
        <v>126</v>
      </c>
      <c r="D75" s="218" t="s">
        <v>127</v>
      </c>
      <c r="E75" s="91"/>
      <c r="F75" s="91"/>
      <c r="G75" s="205"/>
      <c r="H75" s="115"/>
      <c r="I75" s="148"/>
      <c r="J75" s="161"/>
      <c r="K75" s="281" t="str" cm="1">
        <f t="array" ref="K75">IF((AND(J75:J81=1)), "Fully Mapped", "Not/ Partially Mapped")</f>
        <v>Not/ Partially Mapped</v>
      </c>
      <c r="L75" s="281">
        <f>SUM('Workings out'!H5:H11)</f>
        <v>0</v>
      </c>
      <c r="M75" s="55"/>
      <c r="N75" s="56"/>
      <c r="O75" s="56"/>
      <c r="P75" s="148"/>
      <c r="Q75" s="95"/>
      <c r="R75" s="78"/>
      <c r="S75" s="78"/>
      <c r="T75" s="78"/>
      <c r="U75" s="78"/>
      <c r="V75" s="78"/>
      <c r="W75" s="78"/>
      <c r="X75" s="78"/>
      <c r="Y75" s="78"/>
      <c r="Z75" s="78"/>
      <c r="AA75" s="78"/>
      <c r="AB75" s="78"/>
      <c r="AC75" s="78"/>
      <c r="AD75" s="78"/>
      <c r="AE75" s="78"/>
      <c r="AF75" s="78"/>
      <c r="AG75" s="78"/>
      <c r="AH75" s="78"/>
      <c r="AI75" s="78"/>
      <c r="AJ75" s="78"/>
      <c r="AK75" s="78"/>
      <c r="AL75" s="78"/>
      <c r="AM75" s="78"/>
      <c r="AN75" s="78"/>
      <c r="AO75" s="78"/>
      <c r="AP75" s="78"/>
      <c r="AQ75" s="78"/>
      <c r="AR75" s="78"/>
      <c r="AS75" s="78"/>
      <c r="AT75" s="78"/>
      <c r="AU75" s="78"/>
      <c r="AV75" s="78"/>
      <c r="AW75" s="78"/>
      <c r="AX75" s="78"/>
      <c r="AY75" s="78"/>
      <c r="AZ75" s="78"/>
      <c r="BA75" s="78"/>
      <c r="BB75" s="78"/>
      <c r="BC75" s="78"/>
      <c r="BD75" s="78"/>
      <c r="BE75" s="78"/>
      <c r="BF75" s="78"/>
      <c r="BG75" s="78"/>
      <c r="BH75" s="78"/>
      <c r="BI75" s="78"/>
      <c r="BJ75" s="78"/>
      <c r="BK75" s="78"/>
      <c r="BL75" s="78"/>
      <c r="BM75" s="78"/>
      <c r="BN75" s="78"/>
      <c r="BO75" s="78"/>
      <c r="BP75" s="78"/>
      <c r="BQ75" s="78"/>
      <c r="BR75" s="78"/>
      <c r="BS75" s="78"/>
      <c r="BT75" s="78"/>
      <c r="BU75" s="78"/>
      <c r="BV75" s="78"/>
      <c r="BW75" s="78"/>
      <c r="BX75" s="78"/>
      <c r="BY75" s="78"/>
      <c r="BZ75" s="78"/>
      <c r="CA75" s="78"/>
      <c r="CB75" s="78"/>
      <c r="CC75" s="78"/>
      <c r="CD75" s="78"/>
      <c r="CE75" s="78"/>
      <c r="CF75" s="78"/>
      <c r="CG75" s="78"/>
      <c r="CH75" s="78"/>
      <c r="CI75" s="78"/>
      <c r="CJ75" s="78"/>
      <c r="CK75" s="78"/>
      <c r="CL75" s="78"/>
      <c r="CM75" s="78"/>
      <c r="CN75" s="78"/>
      <c r="CO75" s="78"/>
      <c r="CP75" s="78"/>
      <c r="CQ75" s="78"/>
      <c r="CR75" s="78"/>
      <c r="CS75" s="78"/>
      <c r="CT75" s="78"/>
      <c r="CU75" s="78"/>
      <c r="CV75" s="78"/>
      <c r="CW75" s="78"/>
      <c r="CX75" s="78"/>
      <c r="CY75" s="78"/>
      <c r="CZ75" s="78"/>
      <c r="DA75" s="78"/>
      <c r="DB75" s="78"/>
      <c r="DC75" s="78"/>
      <c r="DD75" s="78"/>
      <c r="DE75" s="78"/>
      <c r="DF75" s="78"/>
      <c r="DG75" s="78"/>
      <c r="DH75" s="78"/>
    </row>
    <row r="76" spans="1:112" ht="65.45" thickBot="1">
      <c r="A76" s="280"/>
      <c r="B76" s="277"/>
      <c r="C76" s="274"/>
      <c r="D76" s="195" t="s">
        <v>128</v>
      </c>
      <c r="E76" s="91"/>
      <c r="F76" s="91"/>
      <c r="G76" s="206"/>
      <c r="H76" s="115"/>
      <c r="I76" s="148"/>
      <c r="J76" s="161"/>
      <c r="K76" s="281"/>
      <c r="L76" s="281"/>
      <c r="M76" s="55"/>
      <c r="N76" s="56"/>
      <c r="O76" s="56"/>
      <c r="P76" s="148"/>
      <c r="Q76" s="95"/>
    </row>
    <row r="77" spans="1:112" ht="43.9" thickBot="1">
      <c r="A77" s="280"/>
      <c r="B77" s="277"/>
      <c r="C77" s="274"/>
      <c r="D77" s="195" t="s">
        <v>129</v>
      </c>
      <c r="E77" s="91"/>
      <c r="F77" s="91"/>
      <c r="G77" s="206"/>
      <c r="H77" s="115"/>
      <c r="I77" s="148"/>
      <c r="J77" s="161"/>
      <c r="K77" s="281"/>
      <c r="L77" s="281"/>
      <c r="M77" s="55"/>
      <c r="N77" s="56"/>
      <c r="O77" s="56"/>
      <c r="P77" s="148"/>
      <c r="Q77" s="95"/>
    </row>
    <row r="78" spans="1:112" ht="22.15" thickBot="1">
      <c r="A78" s="280"/>
      <c r="B78" s="277"/>
      <c r="C78" s="274"/>
      <c r="D78" s="195" t="s">
        <v>130</v>
      </c>
      <c r="E78" s="91"/>
      <c r="F78" s="91"/>
      <c r="G78" s="206"/>
      <c r="H78" s="115"/>
      <c r="I78" s="148"/>
      <c r="J78" s="161"/>
      <c r="K78" s="281"/>
      <c r="L78" s="281"/>
      <c r="M78" s="55"/>
      <c r="N78" s="56"/>
      <c r="O78" s="56"/>
      <c r="P78" s="148"/>
      <c r="Q78" s="95"/>
    </row>
    <row r="79" spans="1:112" ht="43.9" thickBot="1">
      <c r="A79" s="280"/>
      <c r="B79" s="277"/>
      <c r="C79" s="274"/>
      <c r="D79" s="193" t="s">
        <v>131</v>
      </c>
      <c r="E79" s="83"/>
      <c r="F79" s="83"/>
      <c r="G79" s="207"/>
      <c r="H79" s="102"/>
      <c r="I79" s="148"/>
      <c r="J79" s="162"/>
      <c r="K79" s="282"/>
      <c r="L79" s="282"/>
      <c r="M79" s="45"/>
      <c r="N79" s="46"/>
      <c r="O79" s="46"/>
      <c r="P79" s="148"/>
      <c r="Q79" s="96"/>
    </row>
    <row r="80" spans="1:112" ht="43.9" thickBot="1">
      <c r="A80" s="280"/>
      <c r="B80" s="277"/>
      <c r="C80" s="274"/>
      <c r="D80" s="193" t="s">
        <v>132</v>
      </c>
      <c r="E80" s="83"/>
      <c r="F80" s="83"/>
      <c r="G80" s="207"/>
      <c r="H80" s="102"/>
      <c r="I80" s="148"/>
      <c r="J80" s="162"/>
      <c r="K80" s="282"/>
      <c r="L80" s="282"/>
      <c r="M80" s="45"/>
      <c r="N80" s="46"/>
      <c r="O80" s="46"/>
      <c r="P80" s="148"/>
      <c r="Q80" s="96"/>
    </row>
    <row r="81" spans="1:112" s="87" customFormat="1" ht="43.9" thickBot="1">
      <c r="A81" s="280"/>
      <c r="B81" s="278"/>
      <c r="C81" s="279"/>
      <c r="D81" s="219" t="s">
        <v>133</v>
      </c>
      <c r="E81" s="85"/>
      <c r="F81" s="85"/>
      <c r="G81" s="209"/>
      <c r="H81" s="103"/>
      <c r="I81" s="148"/>
      <c r="J81" s="163"/>
      <c r="K81" s="283"/>
      <c r="L81" s="283"/>
      <c r="M81" s="49"/>
      <c r="N81" s="50"/>
      <c r="O81" s="50"/>
      <c r="P81" s="148"/>
      <c r="Q81" s="51"/>
      <c r="R81" s="78"/>
      <c r="S81" s="78"/>
      <c r="T81" s="78"/>
      <c r="U81" s="78"/>
      <c r="V81" s="78"/>
      <c r="W81" s="78"/>
      <c r="X81" s="78"/>
      <c r="Y81" s="78"/>
      <c r="Z81" s="78"/>
      <c r="AA81" s="78"/>
      <c r="AB81" s="78"/>
      <c r="AC81" s="78"/>
      <c r="AD81" s="78"/>
      <c r="AE81" s="78"/>
      <c r="AF81" s="78"/>
      <c r="AG81" s="78"/>
      <c r="AH81" s="78"/>
      <c r="AI81" s="78"/>
      <c r="AJ81" s="78"/>
      <c r="AK81" s="78"/>
      <c r="AL81" s="78"/>
      <c r="AM81" s="78"/>
      <c r="AN81" s="78"/>
      <c r="AO81" s="78"/>
      <c r="AP81" s="78"/>
      <c r="AQ81" s="78"/>
      <c r="AR81" s="78"/>
      <c r="AS81" s="78"/>
      <c r="AT81" s="78"/>
      <c r="AU81" s="78"/>
      <c r="AV81" s="78"/>
      <c r="AW81" s="78"/>
      <c r="AX81" s="78"/>
      <c r="AY81" s="78"/>
      <c r="AZ81" s="78"/>
      <c r="BA81" s="78"/>
      <c r="BB81" s="78"/>
      <c r="BC81" s="78"/>
      <c r="BD81" s="78"/>
      <c r="BE81" s="78"/>
      <c r="BF81" s="78"/>
      <c r="BG81" s="78"/>
      <c r="BH81" s="78"/>
      <c r="BI81" s="78"/>
      <c r="BJ81" s="78"/>
      <c r="BK81" s="78"/>
      <c r="BL81" s="78"/>
      <c r="BM81" s="78"/>
      <c r="BN81" s="78"/>
      <c r="BO81" s="78"/>
      <c r="BP81" s="78"/>
      <c r="BQ81" s="78"/>
      <c r="BR81" s="78"/>
      <c r="BS81" s="78"/>
      <c r="BT81" s="78"/>
      <c r="BU81" s="78"/>
      <c r="BV81" s="78"/>
      <c r="BW81" s="78"/>
      <c r="BX81" s="78"/>
      <c r="BY81" s="78"/>
      <c r="BZ81" s="78"/>
      <c r="CA81" s="78"/>
      <c r="CB81" s="78"/>
      <c r="CC81" s="78"/>
      <c r="CD81" s="78"/>
      <c r="CE81" s="78"/>
      <c r="CF81" s="78"/>
      <c r="CG81" s="78"/>
      <c r="CH81" s="78"/>
      <c r="CI81" s="78"/>
      <c r="CJ81" s="78"/>
      <c r="CK81" s="78"/>
      <c r="CL81" s="78"/>
      <c r="CM81" s="78"/>
      <c r="CN81" s="78"/>
      <c r="CO81" s="78"/>
      <c r="CP81" s="78"/>
      <c r="CQ81" s="78"/>
      <c r="CR81" s="78"/>
      <c r="CS81" s="78"/>
      <c r="CT81" s="78"/>
      <c r="CU81" s="78"/>
      <c r="CV81" s="78"/>
      <c r="CW81" s="78"/>
      <c r="CX81" s="78"/>
      <c r="CY81" s="78"/>
      <c r="CZ81" s="78"/>
      <c r="DA81" s="78"/>
      <c r="DB81" s="78"/>
      <c r="DC81" s="78"/>
      <c r="DD81" s="78"/>
      <c r="DE81" s="78"/>
      <c r="DF81" s="78"/>
      <c r="DG81" s="78"/>
      <c r="DH81" s="78"/>
    </row>
    <row r="82" spans="1:112" s="82" customFormat="1" ht="22.15" thickBot="1">
      <c r="A82" s="280"/>
      <c r="B82" s="239" t="s">
        <v>43</v>
      </c>
      <c r="C82" s="240" t="s">
        <v>58</v>
      </c>
      <c r="D82" s="230" t="s">
        <v>59</v>
      </c>
      <c r="E82" s="88"/>
      <c r="F82" s="89"/>
      <c r="G82" s="108"/>
      <c r="H82" s="108"/>
      <c r="I82" s="143"/>
      <c r="J82" s="53"/>
      <c r="K82" s="53"/>
      <c r="L82" s="52"/>
      <c r="M82" s="52"/>
      <c r="N82" s="52"/>
      <c r="O82" s="52"/>
      <c r="P82" s="143"/>
      <c r="Q82" s="90"/>
      <c r="R82" s="78"/>
      <c r="S82" s="78"/>
      <c r="T82" s="78"/>
      <c r="U82" s="78"/>
      <c r="V82" s="78"/>
      <c r="W82" s="78"/>
      <c r="X82" s="78"/>
      <c r="Y82" s="78"/>
      <c r="Z82" s="78"/>
      <c r="AA82" s="78"/>
      <c r="AB82" s="78"/>
      <c r="AC82" s="78"/>
      <c r="AD82" s="78"/>
      <c r="AE82" s="78"/>
      <c r="AF82" s="78"/>
      <c r="AG82" s="78"/>
      <c r="AH82" s="78"/>
      <c r="AI82" s="78"/>
      <c r="AJ82" s="78"/>
      <c r="AK82" s="78"/>
      <c r="AL82" s="78"/>
      <c r="AM82" s="78"/>
      <c r="AN82" s="78"/>
      <c r="AO82" s="78"/>
      <c r="AP82" s="78"/>
      <c r="AQ82" s="78"/>
      <c r="AR82" s="78"/>
      <c r="AS82" s="78"/>
      <c r="AT82" s="78"/>
      <c r="AU82" s="78"/>
      <c r="AV82" s="78"/>
      <c r="AW82" s="78"/>
      <c r="AX82" s="78"/>
      <c r="AY82" s="78"/>
      <c r="AZ82" s="78"/>
      <c r="BA82" s="78"/>
      <c r="BB82" s="78"/>
      <c r="BC82" s="78"/>
      <c r="BD82" s="78"/>
      <c r="BE82" s="78"/>
      <c r="BF82" s="78"/>
      <c r="BG82" s="78"/>
      <c r="BH82" s="78"/>
      <c r="BI82" s="78"/>
      <c r="BJ82" s="78"/>
      <c r="BK82" s="78"/>
      <c r="BL82" s="78"/>
      <c r="BM82" s="78"/>
      <c r="BN82" s="78"/>
      <c r="BO82" s="78"/>
      <c r="BP82" s="78"/>
      <c r="BQ82" s="78"/>
      <c r="BR82" s="78"/>
      <c r="BS82" s="78"/>
      <c r="BT82" s="78"/>
      <c r="BU82" s="78"/>
      <c r="BV82" s="78"/>
      <c r="BW82" s="78"/>
      <c r="BX82" s="78"/>
      <c r="BY82" s="78"/>
      <c r="BZ82" s="78"/>
      <c r="CA82" s="78"/>
      <c r="CB82" s="78"/>
      <c r="CC82" s="78"/>
      <c r="CD82" s="78"/>
      <c r="CE82" s="78"/>
      <c r="CF82" s="78"/>
      <c r="CG82" s="78"/>
      <c r="CH82" s="78"/>
      <c r="CI82" s="78"/>
      <c r="CJ82" s="78"/>
      <c r="CK82" s="78"/>
      <c r="CL82" s="78"/>
      <c r="CM82" s="78"/>
      <c r="CN82" s="78"/>
      <c r="CO82" s="78"/>
      <c r="CP82" s="78"/>
      <c r="CQ82" s="78"/>
      <c r="CR82" s="78"/>
      <c r="CS82" s="78"/>
      <c r="CT82" s="78"/>
      <c r="CU82" s="78"/>
      <c r="CV82" s="78"/>
      <c r="CW82" s="78"/>
      <c r="CX82" s="78"/>
      <c r="CY82" s="78"/>
      <c r="CZ82" s="78"/>
      <c r="DA82" s="78"/>
      <c r="DB82" s="78"/>
      <c r="DC82" s="78"/>
      <c r="DD82" s="78"/>
      <c r="DE82" s="78"/>
      <c r="DF82" s="78"/>
      <c r="DG82" s="78"/>
      <c r="DH82" s="78"/>
    </row>
    <row r="83" spans="1:112" s="82" customFormat="1" ht="65.45" thickBot="1">
      <c r="A83" s="280"/>
      <c r="B83" s="276" t="s">
        <v>134</v>
      </c>
      <c r="C83" s="273" t="s">
        <v>126</v>
      </c>
      <c r="D83" s="220" t="s">
        <v>135</v>
      </c>
      <c r="E83" s="91"/>
      <c r="F83" s="91"/>
      <c r="G83" s="205"/>
      <c r="H83" s="115"/>
      <c r="I83" s="148"/>
      <c r="J83" s="161"/>
      <c r="K83" s="281" t="str" cm="1">
        <f t="array" ref="K83">IF((AND(J83:J87=1)), "Fully Mapped", "Not/ Partially Mapped")</f>
        <v>Not/ Partially Mapped</v>
      </c>
      <c r="L83" s="281">
        <f>SUM('Workings out'!I5:I9)</f>
        <v>0</v>
      </c>
      <c r="M83" s="55"/>
      <c r="N83" s="56"/>
      <c r="O83" s="56"/>
      <c r="P83" s="148"/>
      <c r="Q83" s="57"/>
      <c r="R83" s="78"/>
      <c r="S83" s="78"/>
      <c r="T83" s="78"/>
      <c r="U83" s="78"/>
      <c r="V83" s="78"/>
      <c r="W83" s="78"/>
      <c r="X83" s="78"/>
      <c r="Y83" s="78"/>
      <c r="Z83" s="78"/>
      <c r="AA83" s="78"/>
      <c r="AB83" s="78"/>
      <c r="AC83" s="78"/>
      <c r="AD83" s="78"/>
      <c r="AE83" s="78"/>
      <c r="AF83" s="78"/>
      <c r="AG83" s="78"/>
      <c r="AH83" s="78"/>
      <c r="AI83" s="78"/>
      <c r="AJ83" s="78"/>
      <c r="AK83" s="78"/>
      <c r="AL83" s="78"/>
      <c r="AM83" s="78"/>
      <c r="AN83" s="78"/>
      <c r="AO83" s="78"/>
      <c r="AP83" s="78"/>
      <c r="AQ83" s="78"/>
      <c r="AR83" s="78"/>
      <c r="AS83" s="78"/>
      <c r="AT83" s="78"/>
      <c r="AU83" s="78"/>
      <c r="AV83" s="78"/>
      <c r="AW83" s="78"/>
      <c r="AX83" s="78"/>
      <c r="AY83" s="78"/>
      <c r="AZ83" s="78"/>
      <c r="BA83" s="78"/>
      <c r="BB83" s="78"/>
      <c r="BC83" s="78"/>
      <c r="BD83" s="78"/>
      <c r="BE83" s="78"/>
      <c r="BF83" s="78"/>
      <c r="BG83" s="78"/>
      <c r="BH83" s="78"/>
      <c r="BI83" s="78"/>
      <c r="BJ83" s="78"/>
      <c r="BK83" s="78"/>
      <c r="BL83" s="78"/>
      <c r="BM83" s="78"/>
      <c r="BN83" s="78"/>
      <c r="BO83" s="78"/>
      <c r="BP83" s="78"/>
      <c r="BQ83" s="78"/>
      <c r="BR83" s="78"/>
      <c r="BS83" s="78"/>
      <c r="BT83" s="78"/>
      <c r="BU83" s="78"/>
      <c r="BV83" s="78"/>
      <c r="BW83" s="78"/>
      <c r="BX83" s="78"/>
      <c r="BY83" s="78"/>
      <c r="BZ83" s="78"/>
      <c r="CA83" s="78"/>
      <c r="CB83" s="78"/>
      <c r="CC83" s="78"/>
      <c r="CD83" s="78"/>
      <c r="CE83" s="78"/>
      <c r="CF83" s="78"/>
      <c r="CG83" s="78"/>
      <c r="CH83" s="78"/>
      <c r="CI83" s="78"/>
      <c r="CJ83" s="78"/>
      <c r="CK83" s="78"/>
      <c r="CL83" s="78"/>
      <c r="CM83" s="78"/>
      <c r="CN83" s="78"/>
      <c r="CO83" s="78"/>
      <c r="CP83" s="78"/>
      <c r="CQ83" s="78"/>
      <c r="CR83" s="78"/>
      <c r="CS83" s="78"/>
      <c r="CT83" s="78"/>
      <c r="CU83" s="78"/>
      <c r="CV83" s="78"/>
      <c r="CW83" s="78"/>
      <c r="CX83" s="78"/>
      <c r="CY83" s="78"/>
      <c r="CZ83" s="78"/>
      <c r="DA83" s="78"/>
      <c r="DB83" s="78"/>
      <c r="DC83" s="78"/>
      <c r="DD83" s="78"/>
      <c r="DE83" s="78"/>
      <c r="DF83" s="78"/>
      <c r="DG83" s="78"/>
      <c r="DH83" s="78"/>
    </row>
    <row r="84" spans="1:112" ht="43.9" thickBot="1">
      <c r="A84" s="280"/>
      <c r="B84" s="277"/>
      <c r="C84" s="274"/>
      <c r="D84" s="217" t="s">
        <v>136</v>
      </c>
      <c r="E84" s="91"/>
      <c r="F84" s="91"/>
      <c r="G84" s="206"/>
      <c r="H84" s="115"/>
      <c r="I84" s="148"/>
      <c r="J84" s="161"/>
      <c r="K84" s="281"/>
      <c r="L84" s="281"/>
      <c r="M84" s="55"/>
      <c r="N84" s="56"/>
      <c r="O84" s="56"/>
      <c r="P84" s="148"/>
      <c r="Q84" s="57"/>
    </row>
    <row r="85" spans="1:112" ht="22.15" thickBot="1">
      <c r="A85" s="280"/>
      <c r="B85" s="277"/>
      <c r="C85" s="274"/>
      <c r="D85" s="217" t="s">
        <v>137</v>
      </c>
      <c r="E85" s="83"/>
      <c r="F85" s="83"/>
      <c r="G85" s="207"/>
      <c r="H85" s="102"/>
      <c r="I85" s="148"/>
      <c r="J85" s="162"/>
      <c r="K85" s="282"/>
      <c r="L85" s="282"/>
      <c r="M85" s="45"/>
      <c r="N85" s="46"/>
      <c r="O85" s="46"/>
      <c r="P85" s="148"/>
      <c r="Q85" s="47"/>
    </row>
    <row r="86" spans="1:112" ht="65.45" thickBot="1">
      <c r="A86" s="280"/>
      <c r="B86" s="277"/>
      <c r="C86" s="274"/>
      <c r="D86" s="217" t="s">
        <v>138</v>
      </c>
      <c r="E86" s="83"/>
      <c r="F86" s="83"/>
      <c r="G86" s="207"/>
      <c r="H86" s="102"/>
      <c r="I86" s="148"/>
      <c r="J86" s="162"/>
      <c r="K86" s="282"/>
      <c r="L86" s="282"/>
      <c r="M86" s="45"/>
      <c r="N86" s="46"/>
      <c r="O86" s="46"/>
      <c r="P86" s="148"/>
      <c r="Q86" s="47"/>
    </row>
    <row r="87" spans="1:112" s="87" customFormat="1" ht="43.9" thickBot="1">
      <c r="A87" s="280"/>
      <c r="B87" s="289"/>
      <c r="C87" s="279"/>
      <c r="D87" s="221" t="s">
        <v>139</v>
      </c>
      <c r="E87" s="85"/>
      <c r="F87" s="85"/>
      <c r="G87" s="209"/>
      <c r="H87" s="103"/>
      <c r="I87" s="148"/>
      <c r="J87" s="163"/>
      <c r="K87" s="283"/>
      <c r="L87" s="283"/>
      <c r="M87" s="49"/>
      <c r="N87" s="50"/>
      <c r="O87" s="50"/>
      <c r="P87" s="148"/>
      <c r="Q87" s="51"/>
      <c r="R87" s="78"/>
      <c r="S87" s="78"/>
      <c r="T87" s="78"/>
      <c r="U87" s="78"/>
      <c r="V87" s="78"/>
      <c r="W87" s="78"/>
      <c r="X87" s="78"/>
      <c r="Y87" s="78"/>
      <c r="Z87" s="78"/>
      <c r="AA87" s="78"/>
      <c r="AB87" s="78"/>
      <c r="AC87" s="78"/>
      <c r="AD87" s="78"/>
      <c r="AE87" s="78"/>
      <c r="AF87" s="78"/>
      <c r="AG87" s="78"/>
      <c r="AH87" s="78"/>
      <c r="AI87" s="78"/>
      <c r="AJ87" s="78"/>
      <c r="AK87" s="78"/>
      <c r="AL87" s="78"/>
      <c r="AM87" s="78"/>
      <c r="AN87" s="78"/>
      <c r="AO87" s="78"/>
      <c r="AP87" s="78"/>
      <c r="AQ87" s="78"/>
      <c r="AR87" s="78"/>
      <c r="AS87" s="78"/>
      <c r="AT87" s="78"/>
      <c r="AU87" s="78"/>
      <c r="AV87" s="78"/>
      <c r="AW87" s="78"/>
      <c r="AX87" s="78"/>
      <c r="AY87" s="78"/>
      <c r="AZ87" s="78"/>
      <c r="BA87" s="78"/>
      <c r="BB87" s="78"/>
      <c r="BC87" s="78"/>
      <c r="BD87" s="78"/>
      <c r="BE87" s="78"/>
      <c r="BF87" s="78"/>
      <c r="BG87" s="78"/>
      <c r="BH87" s="78"/>
      <c r="BI87" s="78"/>
      <c r="BJ87" s="78"/>
      <c r="BK87" s="78"/>
      <c r="BL87" s="78"/>
      <c r="BM87" s="78"/>
      <c r="BN87" s="78"/>
      <c r="BO87" s="78"/>
      <c r="BP87" s="78"/>
      <c r="BQ87" s="78"/>
      <c r="BR87" s="78"/>
      <c r="BS87" s="78"/>
      <c r="BT87" s="78"/>
      <c r="BU87" s="78"/>
      <c r="BV87" s="78"/>
      <c r="BW87" s="78"/>
      <c r="BX87" s="78"/>
      <c r="BY87" s="78"/>
      <c r="BZ87" s="78"/>
      <c r="CA87" s="78"/>
      <c r="CB87" s="78"/>
      <c r="CC87" s="78"/>
      <c r="CD87" s="78"/>
      <c r="CE87" s="78"/>
      <c r="CF87" s="78"/>
      <c r="CG87" s="78"/>
      <c r="CH87" s="78"/>
      <c r="CI87" s="78"/>
      <c r="CJ87" s="78"/>
      <c r="CK87" s="78"/>
      <c r="CL87" s="78"/>
      <c r="CM87" s="78"/>
      <c r="CN87" s="78"/>
      <c r="CO87" s="78"/>
      <c r="CP87" s="78"/>
      <c r="CQ87" s="78"/>
      <c r="CR87" s="78"/>
      <c r="CS87" s="78"/>
      <c r="CT87" s="78"/>
      <c r="CU87" s="78"/>
      <c r="CV87" s="78"/>
      <c r="CW87" s="78"/>
      <c r="CX87" s="78"/>
      <c r="CY87" s="78"/>
      <c r="CZ87" s="78"/>
      <c r="DA87" s="78"/>
      <c r="DB87" s="78"/>
      <c r="DC87" s="78"/>
      <c r="DD87" s="78"/>
      <c r="DE87" s="78"/>
      <c r="DF87" s="78"/>
      <c r="DG87" s="78"/>
      <c r="DH87" s="78"/>
    </row>
    <row r="88" spans="1:112" s="79" customFormat="1" ht="22.15" thickBot="1">
      <c r="A88" s="280" t="s">
        <v>140</v>
      </c>
      <c r="B88" s="239" t="s">
        <v>43</v>
      </c>
      <c r="C88" s="240" t="s">
        <v>69</v>
      </c>
      <c r="D88" s="230" t="s">
        <v>45</v>
      </c>
      <c r="E88" s="88"/>
      <c r="F88" s="89"/>
      <c r="G88" s="108"/>
      <c r="H88" s="108"/>
      <c r="I88" s="143"/>
      <c r="J88" s="53"/>
      <c r="K88" s="53"/>
      <c r="L88" s="53"/>
      <c r="M88" s="52"/>
      <c r="N88" s="52"/>
      <c r="O88" s="52"/>
      <c r="P88" s="143"/>
      <c r="Q88" s="90"/>
      <c r="R88" s="78"/>
      <c r="S88" s="78"/>
      <c r="T88" s="78"/>
      <c r="U88" s="78"/>
      <c r="V88" s="78"/>
      <c r="W88" s="78"/>
      <c r="X88" s="78"/>
      <c r="Y88" s="78"/>
      <c r="Z88" s="78"/>
      <c r="AA88" s="78"/>
      <c r="AB88" s="78"/>
      <c r="AC88" s="78"/>
      <c r="AD88" s="78"/>
      <c r="AE88" s="78"/>
      <c r="AF88" s="78"/>
      <c r="AG88" s="78"/>
      <c r="AH88" s="78"/>
      <c r="AI88" s="78"/>
      <c r="AJ88" s="78"/>
      <c r="AK88" s="78"/>
      <c r="AL88" s="78"/>
      <c r="AM88" s="78"/>
      <c r="AN88" s="78"/>
      <c r="AO88" s="78"/>
      <c r="AP88" s="78"/>
      <c r="AQ88" s="78"/>
      <c r="AR88" s="78"/>
      <c r="AS88" s="78"/>
      <c r="AT88" s="78"/>
      <c r="AU88" s="78"/>
      <c r="AV88" s="78"/>
      <c r="AW88" s="78"/>
      <c r="AX88" s="78"/>
      <c r="AY88" s="78"/>
      <c r="AZ88" s="78"/>
      <c r="BA88" s="78"/>
      <c r="BB88" s="78"/>
      <c r="BC88" s="78"/>
      <c r="BD88" s="78"/>
      <c r="BE88" s="78"/>
      <c r="BF88" s="78"/>
      <c r="BG88" s="78"/>
      <c r="BH88" s="78"/>
      <c r="BI88" s="78"/>
      <c r="BJ88" s="78"/>
      <c r="BK88" s="78"/>
      <c r="BL88" s="78"/>
      <c r="BM88" s="78"/>
      <c r="BN88" s="78"/>
      <c r="BO88" s="78"/>
      <c r="BP88" s="78"/>
      <c r="BQ88" s="78"/>
      <c r="BR88" s="78"/>
      <c r="BS88" s="78"/>
      <c r="BT88" s="78"/>
      <c r="BU88" s="78"/>
      <c r="BV88" s="78"/>
      <c r="BW88" s="78"/>
      <c r="BX88" s="78"/>
      <c r="BY88" s="78"/>
      <c r="BZ88" s="78"/>
      <c r="CA88" s="78"/>
      <c r="CB88" s="78"/>
      <c r="CC88" s="78"/>
      <c r="CD88" s="78"/>
      <c r="CE88" s="78"/>
      <c r="CF88" s="78"/>
      <c r="CG88" s="78"/>
      <c r="CH88" s="78"/>
      <c r="CI88" s="78"/>
      <c r="CJ88" s="78"/>
      <c r="CK88" s="78"/>
      <c r="CL88" s="78"/>
      <c r="CM88" s="78"/>
      <c r="CN88" s="78"/>
      <c r="CO88" s="78"/>
      <c r="CP88" s="78"/>
      <c r="CQ88" s="78"/>
      <c r="CR88" s="78"/>
      <c r="CS88" s="78"/>
      <c r="CT88" s="78"/>
      <c r="CU88" s="78"/>
      <c r="CV88" s="78"/>
      <c r="CW88" s="78"/>
      <c r="CX88" s="78"/>
      <c r="CY88" s="78"/>
      <c r="CZ88" s="78"/>
      <c r="DA88" s="78"/>
      <c r="DB88" s="78"/>
      <c r="DC88" s="78"/>
      <c r="DD88" s="78"/>
      <c r="DE88" s="78"/>
      <c r="DF88" s="78"/>
      <c r="DG88" s="78"/>
      <c r="DH88" s="78"/>
    </row>
    <row r="89" spans="1:112" s="82" customFormat="1" ht="43.9" thickBot="1">
      <c r="A89" s="280"/>
      <c r="B89" s="306" t="s">
        <v>141</v>
      </c>
      <c r="C89" s="273" t="s">
        <v>142</v>
      </c>
      <c r="D89" s="196" t="s">
        <v>143</v>
      </c>
      <c r="E89" s="91"/>
      <c r="F89" s="91"/>
      <c r="G89" s="205"/>
      <c r="H89" s="115"/>
      <c r="I89" s="148"/>
      <c r="J89" s="161"/>
      <c r="K89" s="281" t="str" cm="1">
        <f t="array" ref="K89">IF((AND(J89:J98=1)), "Fully Mapped", "Not/ Partially Mapped")</f>
        <v>Not/ Partially Mapped</v>
      </c>
      <c r="L89" s="281">
        <f>SUM('Workings out'!J5:J14)</f>
        <v>0</v>
      </c>
      <c r="M89" s="55"/>
      <c r="N89" s="56"/>
      <c r="O89" s="56"/>
      <c r="P89" s="148"/>
      <c r="Q89" s="95"/>
      <c r="R89" s="78"/>
      <c r="S89" s="78"/>
      <c r="T89" s="78"/>
      <c r="U89" s="78"/>
      <c r="V89" s="78"/>
      <c r="W89" s="78"/>
      <c r="X89" s="78"/>
      <c r="Y89" s="78"/>
      <c r="Z89" s="78"/>
      <c r="AA89" s="78"/>
      <c r="AB89" s="78"/>
      <c r="AC89" s="78"/>
      <c r="AD89" s="78"/>
      <c r="AE89" s="78"/>
      <c r="AF89" s="78"/>
      <c r="AG89" s="78"/>
      <c r="AH89" s="78"/>
      <c r="AI89" s="78"/>
      <c r="AJ89" s="78"/>
      <c r="AK89" s="78"/>
      <c r="AL89" s="78"/>
      <c r="AM89" s="78"/>
      <c r="AN89" s="78"/>
      <c r="AO89" s="78"/>
      <c r="AP89" s="78"/>
      <c r="AQ89" s="78"/>
      <c r="AR89" s="78"/>
      <c r="AS89" s="78"/>
      <c r="AT89" s="78"/>
      <c r="AU89" s="78"/>
      <c r="AV89" s="78"/>
      <c r="AW89" s="78"/>
      <c r="AX89" s="78"/>
      <c r="AY89" s="78"/>
      <c r="AZ89" s="78"/>
      <c r="BA89" s="78"/>
      <c r="BB89" s="78"/>
      <c r="BC89" s="78"/>
      <c r="BD89" s="78"/>
      <c r="BE89" s="78"/>
      <c r="BF89" s="78"/>
      <c r="BG89" s="78"/>
      <c r="BH89" s="78"/>
      <c r="BI89" s="78"/>
      <c r="BJ89" s="78"/>
      <c r="BK89" s="78"/>
      <c r="BL89" s="78"/>
      <c r="BM89" s="78"/>
      <c r="BN89" s="78"/>
      <c r="BO89" s="78"/>
      <c r="BP89" s="78"/>
      <c r="BQ89" s="78"/>
      <c r="BR89" s="78"/>
      <c r="BS89" s="78"/>
      <c r="BT89" s="78"/>
      <c r="BU89" s="78"/>
      <c r="BV89" s="78"/>
      <c r="BW89" s="78"/>
      <c r="BX89" s="78"/>
      <c r="BY89" s="78"/>
      <c r="BZ89" s="78"/>
      <c r="CA89" s="78"/>
      <c r="CB89" s="78"/>
      <c r="CC89" s="78"/>
      <c r="CD89" s="78"/>
      <c r="CE89" s="78"/>
      <c r="CF89" s="78"/>
      <c r="CG89" s="78"/>
      <c r="CH89" s="78"/>
      <c r="CI89" s="78"/>
      <c r="CJ89" s="78"/>
      <c r="CK89" s="78"/>
      <c r="CL89" s="78"/>
      <c r="CM89" s="78"/>
      <c r="CN89" s="78"/>
      <c r="CO89" s="78"/>
      <c r="CP89" s="78"/>
      <c r="CQ89" s="78"/>
      <c r="CR89" s="78"/>
      <c r="CS89" s="78"/>
      <c r="CT89" s="78"/>
      <c r="CU89" s="78"/>
      <c r="CV89" s="78"/>
      <c r="CW89" s="78"/>
      <c r="CX89" s="78"/>
      <c r="CY89" s="78"/>
      <c r="CZ89" s="78"/>
      <c r="DA89" s="78"/>
      <c r="DB89" s="78"/>
      <c r="DC89" s="78"/>
      <c r="DD89" s="78"/>
      <c r="DE89" s="78"/>
      <c r="DF89" s="78"/>
      <c r="DG89" s="78"/>
      <c r="DH89" s="78"/>
    </row>
    <row r="90" spans="1:112" ht="43.9" thickBot="1">
      <c r="A90" s="280"/>
      <c r="B90" s="307"/>
      <c r="C90" s="274"/>
      <c r="D90" s="195" t="s">
        <v>144</v>
      </c>
      <c r="E90" s="91"/>
      <c r="F90" s="91"/>
      <c r="G90" s="206"/>
      <c r="H90" s="115"/>
      <c r="I90" s="148"/>
      <c r="J90" s="161"/>
      <c r="K90" s="281"/>
      <c r="L90" s="281"/>
      <c r="M90" s="55"/>
      <c r="N90" s="56"/>
      <c r="O90" s="56"/>
      <c r="P90" s="148"/>
      <c r="Q90" s="95"/>
    </row>
    <row r="91" spans="1:112" ht="22.15" thickBot="1">
      <c r="A91" s="280"/>
      <c r="B91" s="307"/>
      <c r="C91" s="274"/>
      <c r="D91" s="193" t="s">
        <v>145</v>
      </c>
      <c r="E91" s="91"/>
      <c r="F91" s="91"/>
      <c r="G91" s="206"/>
      <c r="H91" s="115"/>
      <c r="I91" s="148"/>
      <c r="J91" s="161"/>
      <c r="K91" s="281"/>
      <c r="L91" s="281"/>
      <c r="M91" s="55"/>
      <c r="N91" s="56"/>
      <c r="O91" s="56"/>
      <c r="P91" s="148"/>
      <c r="Q91" s="95"/>
    </row>
    <row r="92" spans="1:112" ht="43.9" thickBot="1">
      <c r="A92" s="280"/>
      <c r="B92" s="307"/>
      <c r="C92" s="274"/>
      <c r="D92" s="195" t="s">
        <v>146</v>
      </c>
      <c r="E92" s="91"/>
      <c r="F92" s="91"/>
      <c r="G92" s="206"/>
      <c r="H92" s="115"/>
      <c r="I92" s="148"/>
      <c r="J92" s="161"/>
      <c r="K92" s="281"/>
      <c r="L92" s="281"/>
      <c r="M92" s="55"/>
      <c r="N92" s="56"/>
      <c r="O92" s="56"/>
      <c r="P92" s="148"/>
      <c r="Q92" s="95"/>
    </row>
    <row r="93" spans="1:112" ht="43.9" thickBot="1">
      <c r="A93" s="280"/>
      <c r="B93" s="307"/>
      <c r="C93" s="274"/>
      <c r="D93" s="195" t="s">
        <v>147</v>
      </c>
      <c r="E93" s="91"/>
      <c r="F93" s="91"/>
      <c r="G93" s="206"/>
      <c r="H93" s="115"/>
      <c r="I93" s="148"/>
      <c r="J93" s="161"/>
      <c r="K93" s="281"/>
      <c r="L93" s="281"/>
      <c r="M93" s="55"/>
      <c r="N93" s="56"/>
      <c r="O93" s="56"/>
      <c r="P93" s="148"/>
      <c r="Q93" s="95"/>
    </row>
    <row r="94" spans="1:112" ht="43.9" thickBot="1">
      <c r="A94" s="280"/>
      <c r="B94" s="307"/>
      <c r="C94" s="274"/>
      <c r="D94" s="195" t="s">
        <v>148</v>
      </c>
      <c r="E94" s="91"/>
      <c r="F94" s="91"/>
      <c r="G94" s="206"/>
      <c r="H94" s="115"/>
      <c r="I94" s="148"/>
      <c r="J94" s="161"/>
      <c r="K94" s="281"/>
      <c r="L94" s="281"/>
      <c r="M94" s="55"/>
      <c r="N94" s="56"/>
      <c r="O94" s="56"/>
      <c r="P94" s="148"/>
      <c r="Q94" s="95"/>
    </row>
    <row r="95" spans="1:112" ht="43.9" thickBot="1">
      <c r="A95" s="280"/>
      <c r="B95" s="307"/>
      <c r="C95" s="274"/>
      <c r="D95" s="193" t="s">
        <v>149</v>
      </c>
      <c r="E95" s="91"/>
      <c r="F95" s="91"/>
      <c r="G95" s="206"/>
      <c r="H95" s="115"/>
      <c r="I95" s="148"/>
      <c r="J95" s="161"/>
      <c r="K95" s="281"/>
      <c r="L95" s="281"/>
      <c r="M95" s="55"/>
      <c r="N95" s="56"/>
      <c r="O95" s="56"/>
      <c r="P95" s="148"/>
      <c r="Q95" s="95"/>
    </row>
    <row r="96" spans="1:112" ht="43.9" thickBot="1">
      <c r="A96" s="280"/>
      <c r="B96" s="307"/>
      <c r="C96" s="274"/>
      <c r="D96" s="195" t="s">
        <v>150</v>
      </c>
      <c r="E96" s="91"/>
      <c r="F96" s="91"/>
      <c r="G96" s="206"/>
      <c r="H96" s="115"/>
      <c r="I96" s="148"/>
      <c r="J96" s="161"/>
      <c r="K96" s="281"/>
      <c r="L96" s="281"/>
      <c r="M96" s="55"/>
      <c r="N96" s="56"/>
      <c r="O96" s="56"/>
      <c r="P96" s="148"/>
      <c r="Q96" s="95"/>
    </row>
    <row r="97" spans="1:112" ht="43.9" thickBot="1">
      <c r="A97" s="280"/>
      <c r="B97" s="307"/>
      <c r="C97" s="274"/>
      <c r="D97" s="195" t="s">
        <v>151</v>
      </c>
      <c r="E97" s="83"/>
      <c r="F97" s="91"/>
      <c r="G97" s="207"/>
      <c r="H97" s="102"/>
      <c r="I97" s="148"/>
      <c r="J97" s="162"/>
      <c r="K97" s="282"/>
      <c r="L97" s="282"/>
      <c r="M97" s="45"/>
      <c r="N97" s="46"/>
      <c r="O97" s="46"/>
      <c r="P97" s="148"/>
      <c r="Q97" s="96"/>
    </row>
    <row r="98" spans="1:112" s="87" customFormat="1" ht="43.9" thickBot="1">
      <c r="A98" s="280"/>
      <c r="B98" s="308"/>
      <c r="C98" s="275"/>
      <c r="D98" s="194" t="s">
        <v>152</v>
      </c>
      <c r="E98" s="85"/>
      <c r="F98" s="91"/>
      <c r="G98" s="209"/>
      <c r="H98" s="103"/>
      <c r="I98" s="148"/>
      <c r="J98" s="163"/>
      <c r="K98" s="283"/>
      <c r="L98" s="283"/>
      <c r="M98" s="49"/>
      <c r="N98" s="50"/>
      <c r="O98" s="50"/>
      <c r="P98" s="148"/>
      <c r="Q98" s="51"/>
      <c r="R98" s="78"/>
      <c r="S98" s="78"/>
      <c r="T98" s="78"/>
      <c r="U98" s="78"/>
      <c r="V98" s="78"/>
      <c r="W98" s="78"/>
      <c r="X98" s="78"/>
      <c r="Y98" s="78"/>
      <c r="Z98" s="78"/>
      <c r="AA98" s="78"/>
      <c r="AB98" s="78"/>
      <c r="AC98" s="78"/>
      <c r="AD98" s="78"/>
      <c r="AE98" s="78"/>
      <c r="AF98" s="78"/>
      <c r="AG98" s="78"/>
      <c r="AH98" s="78"/>
      <c r="AI98" s="78"/>
      <c r="AJ98" s="78"/>
      <c r="AK98" s="78"/>
      <c r="AL98" s="78"/>
      <c r="AM98" s="78"/>
      <c r="AN98" s="78"/>
      <c r="AO98" s="78"/>
      <c r="AP98" s="78"/>
      <c r="AQ98" s="78"/>
      <c r="AR98" s="78"/>
      <c r="AS98" s="78"/>
      <c r="AT98" s="78"/>
      <c r="AU98" s="78"/>
      <c r="AV98" s="78"/>
      <c r="AW98" s="78"/>
      <c r="AX98" s="78"/>
      <c r="AY98" s="78"/>
      <c r="AZ98" s="78"/>
      <c r="BA98" s="78"/>
      <c r="BB98" s="78"/>
      <c r="BC98" s="78"/>
      <c r="BD98" s="78"/>
      <c r="BE98" s="78"/>
      <c r="BF98" s="78"/>
      <c r="BG98" s="78"/>
      <c r="BH98" s="78"/>
      <c r="BI98" s="78"/>
      <c r="BJ98" s="78"/>
      <c r="BK98" s="78"/>
      <c r="BL98" s="78"/>
      <c r="BM98" s="78"/>
      <c r="BN98" s="78"/>
      <c r="BO98" s="78"/>
      <c r="BP98" s="78"/>
      <c r="BQ98" s="78"/>
      <c r="BR98" s="78"/>
      <c r="BS98" s="78"/>
      <c r="BT98" s="78"/>
      <c r="BU98" s="78"/>
      <c r="BV98" s="78"/>
      <c r="BW98" s="78"/>
      <c r="BX98" s="78"/>
      <c r="BY98" s="78"/>
      <c r="BZ98" s="78"/>
      <c r="CA98" s="78"/>
      <c r="CB98" s="78"/>
      <c r="CC98" s="78"/>
      <c r="CD98" s="78"/>
      <c r="CE98" s="78"/>
      <c r="CF98" s="78"/>
      <c r="CG98" s="78"/>
      <c r="CH98" s="78"/>
      <c r="CI98" s="78"/>
      <c r="CJ98" s="78"/>
      <c r="CK98" s="78"/>
      <c r="CL98" s="78"/>
      <c r="CM98" s="78"/>
      <c r="CN98" s="78"/>
      <c r="CO98" s="78"/>
      <c r="CP98" s="78"/>
      <c r="CQ98" s="78"/>
      <c r="CR98" s="78"/>
      <c r="CS98" s="78"/>
      <c r="CT98" s="78"/>
      <c r="CU98" s="78"/>
      <c r="CV98" s="78"/>
      <c r="CW98" s="78"/>
      <c r="CX98" s="78"/>
      <c r="CY98" s="78"/>
      <c r="CZ98" s="78"/>
      <c r="DA98" s="78"/>
      <c r="DB98" s="78"/>
      <c r="DC98" s="78"/>
      <c r="DD98" s="78"/>
      <c r="DE98" s="78"/>
      <c r="DF98" s="78"/>
      <c r="DG98" s="78"/>
      <c r="DH98" s="78"/>
    </row>
    <row r="99" spans="1:112" s="79" customFormat="1" ht="22.15" thickBot="1">
      <c r="A99" s="280"/>
      <c r="B99" s="239" t="s">
        <v>43</v>
      </c>
      <c r="C99" s="240" t="s">
        <v>58</v>
      </c>
      <c r="D99" s="230" t="s">
        <v>59</v>
      </c>
      <c r="E99" s="88"/>
      <c r="F99" s="89"/>
      <c r="G99" s="108"/>
      <c r="H99" s="108"/>
      <c r="I99" s="143"/>
      <c r="J99" s="53"/>
      <c r="K99" s="53"/>
      <c r="L99" s="52"/>
      <c r="M99" s="52"/>
      <c r="N99" s="52"/>
      <c r="O99" s="52"/>
      <c r="P99" s="143"/>
      <c r="Q99" s="90"/>
      <c r="R99" s="78"/>
      <c r="S99" s="78"/>
      <c r="T99" s="78"/>
      <c r="U99" s="78"/>
      <c r="V99" s="78"/>
      <c r="W99" s="78"/>
      <c r="X99" s="78"/>
      <c r="Y99" s="78"/>
      <c r="Z99" s="78"/>
      <c r="AA99" s="78"/>
      <c r="AB99" s="78"/>
      <c r="AC99" s="78"/>
      <c r="AD99" s="78"/>
      <c r="AE99" s="78"/>
      <c r="AF99" s="78"/>
      <c r="AG99" s="78"/>
      <c r="AH99" s="78"/>
      <c r="AI99" s="78"/>
      <c r="AJ99" s="78"/>
      <c r="AK99" s="78"/>
      <c r="AL99" s="78"/>
      <c r="AM99" s="78"/>
      <c r="AN99" s="78"/>
      <c r="AO99" s="78"/>
      <c r="AP99" s="78"/>
      <c r="AQ99" s="78"/>
      <c r="AR99" s="78"/>
      <c r="AS99" s="78"/>
      <c r="AT99" s="78"/>
      <c r="AU99" s="78"/>
      <c r="AV99" s="78"/>
      <c r="AW99" s="78"/>
      <c r="AX99" s="78"/>
      <c r="AY99" s="78"/>
      <c r="AZ99" s="78"/>
      <c r="BA99" s="78"/>
      <c r="BB99" s="78"/>
      <c r="BC99" s="78"/>
      <c r="BD99" s="78"/>
      <c r="BE99" s="78"/>
      <c r="BF99" s="78"/>
      <c r="BG99" s="78"/>
      <c r="BH99" s="78"/>
      <c r="BI99" s="78"/>
      <c r="BJ99" s="78"/>
      <c r="BK99" s="78"/>
      <c r="BL99" s="78"/>
      <c r="BM99" s="78"/>
      <c r="BN99" s="78"/>
      <c r="BO99" s="78"/>
      <c r="BP99" s="78"/>
      <c r="BQ99" s="78"/>
      <c r="BR99" s="78"/>
      <c r="BS99" s="78"/>
      <c r="BT99" s="78"/>
      <c r="BU99" s="78"/>
      <c r="BV99" s="78"/>
      <c r="BW99" s="78"/>
      <c r="BX99" s="78"/>
      <c r="BY99" s="78"/>
      <c r="BZ99" s="78"/>
      <c r="CA99" s="78"/>
      <c r="CB99" s="78"/>
      <c r="CC99" s="78"/>
      <c r="CD99" s="78"/>
      <c r="CE99" s="78"/>
      <c r="CF99" s="78"/>
      <c r="CG99" s="78"/>
      <c r="CH99" s="78"/>
      <c r="CI99" s="78"/>
      <c r="CJ99" s="78"/>
      <c r="CK99" s="78"/>
      <c r="CL99" s="78"/>
      <c r="CM99" s="78"/>
      <c r="CN99" s="78"/>
      <c r="CO99" s="78"/>
      <c r="CP99" s="78"/>
      <c r="CQ99" s="78"/>
      <c r="CR99" s="78"/>
      <c r="CS99" s="78"/>
      <c r="CT99" s="78"/>
      <c r="CU99" s="78"/>
      <c r="CV99" s="78"/>
      <c r="CW99" s="78"/>
      <c r="CX99" s="78"/>
      <c r="CY99" s="78"/>
      <c r="CZ99" s="78"/>
      <c r="DA99" s="78"/>
      <c r="DB99" s="78"/>
      <c r="DC99" s="78"/>
      <c r="DD99" s="78"/>
      <c r="DE99" s="78"/>
      <c r="DF99" s="78"/>
      <c r="DG99" s="78"/>
      <c r="DH99" s="78"/>
    </row>
    <row r="100" spans="1:112" s="82" customFormat="1" ht="43.9" thickBot="1">
      <c r="A100" s="280"/>
      <c r="B100" s="276" t="s">
        <v>153</v>
      </c>
      <c r="C100" s="273" t="s">
        <v>142</v>
      </c>
      <c r="D100" s="218" t="s">
        <v>154</v>
      </c>
      <c r="E100" s="91"/>
      <c r="F100" s="91"/>
      <c r="G100" s="205"/>
      <c r="H100" s="115"/>
      <c r="I100" s="148"/>
      <c r="J100" s="161"/>
      <c r="K100" s="281" t="str" cm="1">
        <f t="array" ref="K100">IF((AND(J100:J106=1)), "Fully Mapped", "Not/ Partially Mapped")</f>
        <v>Not/ Partially Mapped</v>
      </c>
      <c r="L100" s="281">
        <f>SUM('Workings out'!K5:K11)</f>
        <v>0</v>
      </c>
      <c r="M100" s="55"/>
      <c r="N100" s="56"/>
      <c r="O100" s="56"/>
      <c r="P100" s="148"/>
      <c r="Q100" s="57"/>
      <c r="R100" s="78"/>
      <c r="S100" s="78"/>
      <c r="T100" s="78"/>
      <c r="U100" s="78"/>
      <c r="V100" s="78"/>
      <c r="W100" s="78"/>
      <c r="X100" s="78"/>
      <c r="Y100" s="78"/>
      <c r="Z100" s="78"/>
      <c r="AA100" s="78"/>
      <c r="AB100" s="78"/>
      <c r="AC100" s="78"/>
      <c r="AD100" s="78"/>
      <c r="AE100" s="78"/>
      <c r="AF100" s="78"/>
      <c r="AG100" s="78"/>
      <c r="AH100" s="78"/>
      <c r="AI100" s="78"/>
      <c r="AJ100" s="78"/>
      <c r="AK100" s="78"/>
      <c r="AL100" s="78"/>
      <c r="AM100" s="78"/>
      <c r="AN100" s="78"/>
      <c r="AO100" s="78"/>
      <c r="AP100" s="78"/>
      <c r="AQ100" s="78"/>
      <c r="AR100" s="78"/>
      <c r="AS100" s="78"/>
      <c r="AT100" s="78"/>
      <c r="AU100" s="78"/>
      <c r="AV100" s="78"/>
      <c r="AW100" s="78"/>
      <c r="AX100" s="78"/>
      <c r="AY100" s="78"/>
      <c r="AZ100" s="78"/>
      <c r="BA100" s="78"/>
      <c r="BB100" s="78"/>
      <c r="BC100" s="78"/>
      <c r="BD100" s="78"/>
      <c r="BE100" s="78"/>
      <c r="BF100" s="78"/>
      <c r="BG100" s="78"/>
      <c r="BH100" s="78"/>
      <c r="BI100" s="78"/>
      <c r="BJ100" s="78"/>
      <c r="BK100" s="78"/>
      <c r="BL100" s="78"/>
      <c r="BM100" s="78"/>
      <c r="BN100" s="78"/>
      <c r="BO100" s="78"/>
      <c r="BP100" s="78"/>
      <c r="BQ100" s="78"/>
      <c r="BR100" s="78"/>
      <c r="BS100" s="78"/>
      <c r="BT100" s="78"/>
      <c r="BU100" s="78"/>
      <c r="BV100" s="78"/>
      <c r="BW100" s="78"/>
      <c r="BX100" s="78"/>
      <c r="BY100" s="78"/>
      <c r="BZ100" s="78"/>
      <c r="CA100" s="78"/>
      <c r="CB100" s="78"/>
      <c r="CC100" s="78"/>
      <c r="CD100" s="78"/>
      <c r="CE100" s="78"/>
      <c r="CF100" s="78"/>
      <c r="CG100" s="78"/>
      <c r="CH100" s="78"/>
      <c r="CI100" s="78"/>
      <c r="CJ100" s="78"/>
      <c r="CK100" s="78"/>
      <c r="CL100" s="78"/>
      <c r="CM100" s="78"/>
      <c r="CN100" s="78"/>
      <c r="CO100" s="78"/>
      <c r="CP100" s="78"/>
      <c r="CQ100" s="78"/>
      <c r="CR100" s="78"/>
      <c r="CS100" s="78"/>
      <c r="CT100" s="78"/>
      <c r="CU100" s="78"/>
      <c r="CV100" s="78"/>
      <c r="CW100" s="78"/>
      <c r="CX100" s="78"/>
      <c r="CY100" s="78"/>
      <c r="CZ100" s="78"/>
      <c r="DA100" s="78"/>
      <c r="DB100" s="78"/>
      <c r="DC100" s="78"/>
      <c r="DD100" s="78"/>
      <c r="DE100" s="78"/>
      <c r="DF100" s="78"/>
      <c r="DG100" s="78"/>
      <c r="DH100" s="78"/>
    </row>
    <row r="101" spans="1:112" ht="22.15" thickBot="1">
      <c r="A101" s="280"/>
      <c r="B101" s="277"/>
      <c r="C101" s="274"/>
      <c r="D101" s="195" t="s">
        <v>155</v>
      </c>
      <c r="E101" s="91"/>
      <c r="F101" s="91"/>
      <c r="G101" s="206"/>
      <c r="H101" s="115"/>
      <c r="I101" s="148"/>
      <c r="J101" s="161"/>
      <c r="K101" s="284"/>
      <c r="L101" s="284"/>
      <c r="M101" s="45"/>
      <c r="N101" s="45"/>
      <c r="O101" s="46"/>
      <c r="P101" s="148"/>
      <c r="Q101" s="47"/>
    </row>
    <row r="102" spans="1:112" ht="43.9" thickBot="1">
      <c r="A102" s="280"/>
      <c r="B102" s="277"/>
      <c r="C102" s="274"/>
      <c r="D102" s="195" t="s">
        <v>156</v>
      </c>
      <c r="E102" s="83"/>
      <c r="F102" s="91"/>
      <c r="G102" s="207"/>
      <c r="H102" s="102"/>
      <c r="I102" s="148"/>
      <c r="J102" s="164"/>
      <c r="K102" s="284"/>
      <c r="L102" s="284"/>
      <c r="M102" s="45"/>
      <c r="N102" s="45"/>
      <c r="O102" s="46"/>
      <c r="P102" s="148"/>
      <c r="Q102" s="47"/>
    </row>
    <row r="103" spans="1:112" ht="43.9" thickBot="1">
      <c r="A103" s="280"/>
      <c r="B103" s="277"/>
      <c r="C103" s="274"/>
      <c r="D103" s="195" t="s">
        <v>157</v>
      </c>
      <c r="E103" s="83"/>
      <c r="F103" s="91"/>
      <c r="G103" s="207"/>
      <c r="H103" s="102"/>
      <c r="I103" s="148"/>
      <c r="J103" s="162"/>
      <c r="K103" s="284"/>
      <c r="L103" s="284"/>
      <c r="M103" s="45"/>
      <c r="N103" s="45"/>
      <c r="O103" s="46"/>
      <c r="P103" s="148"/>
      <c r="Q103" s="63"/>
    </row>
    <row r="104" spans="1:112" ht="43.9" thickBot="1">
      <c r="A104" s="280"/>
      <c r="B104" s="277"/>
      <c r="C104" s="274"/>
      <c r="D104" s="193" t="s">
        <v>158</v>
      </c>
      <c r="E104" s="83"/>
      <c r="F104" s="91"/>
      <c r="G104" s="207"/>
      <c r="H104" s="102"/>
      <c r="I104" s="148"/>
      <c r="J104" s="162"/>
      <c r="K104" s="284"/>
      <c r="L104" s="284"/>
      <c r="M104" s="45"/>
      <c r="N104" s="45"/>
      <c r="O104" s="46"/>
      <c r="P104" s="148"/>
      <c r="Q104" s="140"/>
    </row>
    <row r="105" spans="1:112" ht="43.9" thickBot="1">
      <c r="A105" s="280"/>
      <c r="B105" s="277"/>
      <c r="C105" s="274"/>
      <c r="D105" s="195" t="s">
        <v>159</v>
      </c>
      <c r="E105" s="109"/>
      <c r="F105" s="91"/>
      <c r="G105" s="208"/>
      <c r="H105" s="113"/>
      <c r="I105" s="148"/>
      <c r="J105" s="164"/>
      <c r="K105" s="284"/>
      <c r="L105" s="284"/>
      <c r="M105" s="62"/>
      <c r="N105" s="42"/>
      <c r="O105" s="42"/>
      <c r="P105" s="148"/>
      <c r="Q105" s="47"/>
    </row>
    <row r="106" spans="1:112" s="87" customFormat="1" ht="43.9" thickBot="1">
      <c r="A106" s="280"/>
      <c r="B106" s="278"/>
      <c r="C106" s="279"/>
      <c r="D106" s="219" t="s">
        <v>160</v>
      </c>
      <c r="E106" s="110"/>
      <c r="F106" s="91"/>
      <c r="G106" s="209"/>
      <c r="H106" s="103"/>
      <c r="I106" s="148"/>
      <c r="J106" s="163"/>
      <c r="K106" s="283"/>
      <c r="L106" s="283"/>
      <c r="M106" s="49"/>
      <c r="N106" s="50"/>
      <c r="O106" s="50"/>
      <c r="P106" s="148"/>
      <c r="Q106" s="51"/>
      <c r="R106" s="78"/>
      <c r="S106" s="78"/>
      <c r="T106" s="78"/>
      <c r="U106" s="78"/>
      <c r="V106" s="78"/>
      <c r="W106" s="78"/>
      <c r="X106" s="78"/>
      <c r="Y106" s="78"/>
      <c r="Z106" s="78"/>
      <c r="AA106" s="78"/>
      <c r="AB106" s="78"/>
      <c r="AC106" s="78"/>
      <c r="AD106" s="78"/>
      <c r="AE106" s="78"/>
      <c r="AF106" s="78"/>
      <c r="AG106" s="78"/>
      <c r="AH106" s="78"/>
      <c r="AI106" s="78"/>
      <c r="AJ106" s="78"/>
      <c r="AK106" s="78"/>
      <c r="AL106" s="78"/>
      <c r="AM106" s="78"/>
      <c r="AN106" s="78"/>
      <c r="AO106" s="78"/>
      <c r="AP106" s="78"/>
      <c r="AQ106" s="78"/>
      <c r="AR106" s="78"/>
      <c r="AS106" s="78"/>
      <c r="AT106" s="78"/>
      <c r="AU106" s="78"/>
      <c r="AV106" s="78"/>
      <c r="AW106" s="78"/>
      <c r="AX106" s="78"/>
      <c r="AY106" s="78"/>
      <c r="AZ106" s="78"/>
      <c r="BA106" s="78"/>
      <c r="BB106" s="78"/>
      <c r="BC106" s="78"/>
      <c r="BD106" s="78"/>
      <c r="BE106" s="78"/>
      <c r="BF106" s="78"/>
      <c r="BG106" s="78"/>
      <c r="BH106" s="78"/>
      <c r="BI106" s="78"/>
      <c r="BJ106" s="78"/>
      <c r="BK106" s="78"/>
      <c r="BL106" s="78"/>
      <c r="BM106" s="78"/>
      <c r="BN106" s="78"/>
      <c r="BO106" s="78"/>
      <c r="BP106" s="78"/>
      <c r="BQ106" s="78"/>
      <c r="BR106" s="78"/>
      <c r="BS106" s="78"/>
      <c r="BT106" s="78"/>
      <c r="BU106" s="78"/>
      <c r="BV106" s="78"/>
      <c r="BW106" s="78"/>
      <c r="BX106" s="78"/>
      <c r="BY106" s="78"/>
      <c r="BZ106" s="78"/>
      <c r="CA106" s="78"/>
      <c r="CB106" s="78"/>
      <c r="CC106" s="78"/>
      <c r="CD106" s="78"/>
      <c r="CE106" s="78"/>
      <c r="CF106" s="78"/>
      <c r="CG106" s="78"/>
      <c r="CH106" s="78"/>
      <c r="CI106" s="78"/>
      <c r="CJ106" s="78"/>
      <c r="CK106" s="78"/>
      <c r="CL106" s="78"/>
      <c r="CM106" s="78"/>
      <c r="CN106" s="78"/>
      <c r="CO106" s="78"/>
      <c r="CP106" s="78"/>
      <c r="CQ106" s="78"/>
      <c r="CR106" s="78"/>
      <c r="CS106" s="78"/>
      <c r="CT106" s="78"/>
      <c r="CU106" s="78"/>
      <c r="CV106" s="78"/>
      <c r="CW106" s="78"/>
      <c r="CX106" s="78"/>
      <c r="CY106" s="78"/>
      <c r="CZ106" s="78"/>
      <c r="DA106" s="78"/>
      <c r="DB106" s="78"/>
      <c r="DC106" s="78"/>
      <c r="DD106" s="78"/>
      <c r="DE106" s="78"/>
      <c r="DF106" s="78"/>
      <c r="DG106" s="78"/>
      <c r="DH106" s="78"/>
    </row>
    <row r="107" spans="1:112" s="87" customFormat="1" ht="22.15" thickBot="1">
      <c r="A107" s="296" t="s">
        <v>161</v>
      </c>
      <c r="B107" s="239" t="s">
        <v>43</v>
      </c>
      <c r="C107" s="240" t="s">
        <v>69</v>
      </c>
      <c r="D107" s="230" t="s">
        <v>45</v>
      </c>
      <c r="E107" s="111"/>
      <c r="F107" s="88"/>
      <c r="G107" s="112"/>
      <c r="H107" s="112"/>
      <c r="I107" s="143"/>
      <c r="J107" s="165"/>
      <c r="K107" s="64"/>
      <c r="L107" s="65"/>
      <c r="M107" s="66"/>
      <c r="N107" s="67"/>
      <c r="O107" s="67"/>
      <c r="P107" s="78"/>
      <c r="Q107" s="66"/>
      <c r="R107" s="78"/>
      <c r="S107" s="78"/>
      <c r="T107" s="78"/>
      <c r="U107" s="78"/>
      <c r="V107" s="78"/>
      <c r="W107" s="78"/>
      <c r="X107" s="78"/>
      <c r="Y107" s="78"/>
      <c r="Z107" s="78"/>
      <c r="AA107" s="78"/>
      <c r="AB107" s="78"/>
      <c r="AC107" s="78"/>
      <c r="AD107" s="78"/>
      <c r="AE107" s="78"/>
      <c r="AF107" s="78"/>
      <c r="AG107" s="78"/>
      <c r="AH107" s="78"/>
      <c r="AI107" s="78"/>
      <c r="AJ107" s="78"/>
      <c r="AK107" s="78"/>
      <c r="AL107" s="78"/>
      <c r="AM107" s="78"/>
      <c r="AN107" s="78"/>
      <c r="AO107" s="78"/>
      <c r="AP107" s="78"/>
      <c r="AQ107" s="78"/>
      <c r="AR107" s="78"/>
      <c r="AS107" s="78"/>
      <c r="AT107" s="78"/>
      <c r="AU107" s="78"/>
      <c r="AV107" s="78"/>
      <c r="AW107" s="78"/>
      <c r="AX107" s="78"/>
      <c r="AY107" s="78"/>
      <c r="AZ107" s="78"/>
      <c r="BA107" s="78"/>
      <c r="BB107" s="78"/>
      <c r="BC107" s="78"/>
      <c r="BD107" s="78"/>
      <c r="BE107" s="78"/>
      <c r="BF107" s="78"/>
      <c r="BG107" s="78"/>
      <c r="BH107" s="78"/>
      <c r="BI107" s="78"/>
      <c r="BJ107" s="78"/>
      <c r="BK107" s="78"/>
      <c r="BL107" s="78"/>
      <c r="BM107" s="78"/>
      <c r="BN107" s="78"/>
      <c r="BO107" s="78"/>
      <c r="BP107" s="78"/>
      <c r="BQ107" s="78"/>
      <c r="BR107" s="78"/>
      <c r="BS107" s="78"/>
      <c r="BT107" s="78"/>
      <c r="BU107" s="78"/>
      <c r="BV107" s="78"/>
      <c r="BW107" s="78"/>
      <c r="BX107" s="78"/>
      <c r="BY107" s="78"/>
      <c r="BZ107" s="78"/>
      <c r="CA107" s="78"/>
      <c r="CB107" s="78"/>
      <c r="CC107" s="78"/>
      <c r="CD107" s="78"/>
      <c r="CE107" s="78"/>
      <c r="CF107" s="78"/>
      <c r="CG107" s="78"/>
      <c r="CH107" s="78"/>
      <c r="CI107" s="78"/>
      <c r="CJ107" s="78"/>
      <c r="CK107" s="78"/>
      <c r="CL107" s="78"/>
      <c r="CM107" s="78"/>
      <c r="CN107" s="78"/>
      <c r="CO107" s="78"/>
      <c r="CP107" s="78"/>
      <c r="CQ107" s="78"/>
      <c r="CR107" s="78"/>
      <c r="CS107" s="78"/>
      <c r="CT107" s="78"/>
      <c r="CU107" s="78"/>
      <c r="CV107" s="78"/>
      <c r="CW107" s="78"/>
      <c r="CX107" s="78"/>
      <c r="CY107" s="78"/>
      <c r="CZ107" s="78"/>
      <c r="DA107" s="78"/>
      <c r="DB107" s="78"/>
      <c r="DC107" s="78"/>
      <c r="DD107" s="78"/>
      <c r="DE107" s="78"/>
      <c r="DF107" s="78"/>
      <c r="DG107" s="78"/>
      <c r="DH107" s="78"/>
    </row>
    <row r="108" spans="1:112" s="87" customFormat="1" ht="22.15" customHeight="1" thickBot="1">
      <c r="A108" s="297"/>
      <c r="B108" s="276" t="s">
        <v>162</v>
      </c>
      <c r="C108" s="273" t="s">
        <v>163</v>
      </c>
      <c r="D108" s="220" t="s">
        <v>164</v>
      </c>
      <c r="E108" s="80"/>
      <c r="F108" s="91"/>
      <c r="G108" s="100"/>
      <c r="H108" s="81"/>
      <c r="I108" s="148"/>
      <c r="J108" s="166"/>
      <c r="K108" s="309" t="str" cm="1">
        <f t="array" ref="K108">IF((AND(J108:J110=1)), "Fully Mapped", "Not/ Partially Mapped")</f>
        <v>Not/ Partially Mapped</v>
      </c>
      <c r="L108" s="309">
        <f>SUM('Workings out'!L5:L7)</f>
        <v>0</v>
      </c>
      <c r="M108" s="68"/>
      <c r="N108" s="68"/>
      <c r="O108" s="137"/>
      <c r="P108" s="148"/>
      <c r="Q108" s="69"/>
      <c r="R108" s="78"/>
      <c r="S108" s="78"/>
      <c r="T108" s="78"/>
      <c r="U108" s="78"/>
      <c r="V108" s="78"/>
      <c r="W108" s="78"/>
      <c r="X108" s="78"/>
      <c r="Y108" s="78"/>
      <c r="Z108" s="78"/>
      <c r="AA108" s="78"/>
      <c r="AB108" s="78"/>
      <c r="AC108" s="78"/>
      <c r="AD108" s="78"/>
      <c r="AE108" s="78"/>
      <c r="AF108" s="78"/>
      <c r="AG108" s="78"/>
      <c r="AH108" s="78"/>
      <c r="AI108" s="78"/>
      <c r="AJ108" s="78"/>
      <c r="AK108" s="78"/>
      <c r="AL108" s="78"/>
      <c r="AM108" s="78"/>
      <c r="AN108" s="78"/>
      <c r="AO108" s="78"/>
      <c r="AP108" s="78"/>
      <c r="AQ108" s="78"/>
      <c r="AR108" s="78"/>
      <c r="AS108" s="78"/>
      <c r="AT108" s="78"/>
      <c r="AU108" s="78"/>
      <c r="AV108" s="78"/>
      <c r="AW108" s="78"/>
      <c r="AX108" s="78"/>
      <c r="AY108" s="78"/>
      <c r="AZ108" s="78"/>
      <c r="BA108" s="78"/>
      <c r="BB108" s="78"/>
      <c r="BC108" s="78"/>
      <c r="BD108" s="78"/>
      <c r="BE108" s="78"/>
      <c r="BF108" s="78"/>
      <c r="BG108" s="78"/>
      <c r="BH108" s="78"/>
      <c r="BI108" s="78"/>
      <c r="BJ108" s="78"/>
      <c r="BK108" s="78"/>
      <c r="BL108" s="78"/>
      <c r="BM108" s="78"/>
      <c r="BN108" s="78"/>
      <c r="BO108" s="78"/>
      <c r="BP108" s="78"/>
      <c r="BQ108" s="78"/>
      <c r="BR108" s="78"/>
      <c r="BS108" s="78"/>
      <c r="BT108" s="78"/>
      <c r="BU108" s="78"/>
      <c r="BV108" s="78"/>
      <c r="BW108" s="78"/>
      <c r="BX108" s="78"/>
      <c r="BY108" s="78"/>
      <c r="BZ108" s="78"/>
      <c r="CA108" s="78"/>
      <c r="CB108" s="78"/>
      <c r="CC108" s="78"/>
      <c r="CD108" s="78"/>
      <c r="CE108" s="78"/>
      <c r="CF108" s="78"/>
      <c r="CG108" s="78"/>
      <c r="CH108" s="78"/>
      <c r="CI108" s="78"/>
      <c r="CJ108" s="78"/>
      <c r="CK108" s="78"/>
      <c r="CL108" s="78"/>
      <c r="CM108" s="78"/>
      <c r="CN108" s="78"/>
      <c r="CO108" s="78"/>
      <c r="CP108" s="78"/>
      <c r="CQ108" s="78"/>
      <c r="CR108" s="78"/>
      <c r="CS108" s="78"/>
      <c r="CT108" s="78"/>
      <c r="CU108" s="78"/>
      <c r="CV108" s="78"/>
      <c r="CW108" s="78"/>
      <c r="CX108" s="78"/>
      <c r="CY108" s="78"/>
      <c r="CZ108" s="78"/>
      <c r="DA108" s="78"/>
      <c r="DB108" s="78"/>
      <c r="DC108" s="78"/>
      <c r="DD108" s="78"/>
      <c r="DE108" s="78"/>
      <c r="DF108" s="78"/>
      <c r="DG108" s="78"/>
      <c r="DH108" s="78"/>
    </row>
    <row r="109" spans="1:112" s="87" customFormat="1" ht="43.9" thickBot="1">
      <c r="A109" s="297"/>
      <c r="B109" s="277"/>
      <c r="C109" s="274"/>
      <c r="D109" s="217" t="s">
        <v>165</v>
      </c>
      <c r="E109" s="83"/>
      <c r="F109" s="91"/>
      <c r="G109" s="93"/>
      <c r="H109" s="84"/>
      <c r="I109" s="148"/>
      <c r="J109" s="167"/>
      <c r="K109" s="284"/>
      <c r="L109" s="284"/>
      <c r="M109" s="71"/>
      <c r="N109" s="72"/>
      <c r="O109" s="71"/>
      <c r="P109" s="148"/>
      <c r="Q109" s="141"/>
      <c r="R109" s="78"/>
      <c r="S109" s="78"/>
      <c r="T109" s="78"/>
      <c r="U109" s="78"/>
      <c r="V109" s="78"/>
      <c r="W109" s="78"/>
      <c r="X109" s="78"/>
      <c r="Y109" s="78"/>
      <c r="Z109" s="78"/>
      <c r="AA109" s="78"/>
      <c r="AB109" s="78"/>
      <c r="AC109" s="78"/>
      <c r="AD109" s="78"/>
      <c r="AE109" s="78"/>
      <c r="AF109" s="78"/>
      <c r="AG109" s="78"/>
      <c r="AH109" s="78"/>
      <c r="AI109" s="78"/>
      <c r="AJ109" s="78"/>
      <c r="AK109" s="78"/>
      <c r="AL109" s="78"/>
      <c r="AM109" s="78"/>
      <c r="AN109" s="78"/>
      <c r="AO109" s="78"/>
      <c r="AP109" s="78"/>
      <c r="AQ109" s="78"/>
      <c r="AR109" s="78"/>
      <c r="AS109" s="78"/>
      <c r="AT109" s="78"/>
      <c r="AU109" s="78"/>
      <c r="AV109" s="78"/>
      <c r="AW109" s="78"/>
      <c r="AX109" s="78"/>
      <c r="AY109" s="78"/>
      <c r="AZ109" s="78"/>
      <c r="BA109" s="78"/>
      <c r="BB109" s="78"/>
      <c r="BC109" s="78"/>
      <c r="BD109" s="78"/>
      <c r="BE109" s="78"/>
      <c r="BF109" s="78"/>
      <c r="BG109" s="78"/>
      <c r="BH109" s="78"/>
      <c r="BI109" s="78"/>
      <c r="BJ109" s="78"/>
      <c r="BK109" s="78"/>
      <c r="BL109" s="78"/>
      <c r="BM109" s="78"/>
      <c r="BN109" s="78"/>
      <c r="BO109" s="78"/>
      <c r="BP109" s="78"/>
      <c r="BQ109" s="78"/>
      <c r="BR109" s="78"/>
      <c r="BS109" s="78"/>
      <c r="BT109" s="78"/>
      <c r="BU109" s="78"/>
      <c r="BV109" s="78"/>
      <c r="BW109" s="78"/>
      <c r="BX109" s="78"/>
      <c r="BY109" s="78"/>
      <c r="BZ109" s="78"/>
      <c r="CA109" s="78"/>
      <c r="CB109" s="78"/>
      <c r="CC109" s="78"/>
      <c r="CD109" s="78"/>
      <c r="CE109" s="78"/>
      <c r="CF109" s="78"/>
      <c r="CG109" s="78"/>
      <c r="CH109" s="78"/>
      <c r="CI109" s="78"/>
      <c r="CJ109" s="78"/>
      <c r="CK109" s="78"/>
      <c r="CL109" s="78"/>
      <c r="CM109" s="78"/>
      <c r="CN109" s="78"/>
      <c r="CO109" s="78"/>
      <c r="CP109" s="78"/>
      <c r="CQ109" s="78"/>
      <c r="CR109" s="78"/>
      <c r="CS109" s="78"/>
      <c r="CT109" s="78"/>
      <c r="CU109" s="78"/>
      <c r="CV109" s="78"/>
      <c r="CW109" s="78"/>
      <c r="CX109" s="78"/>
      <c r="CY109" s="78"/>
      <c r="CZ109" s="78"/>
      <c r="DA109" s="78"/>
      <c r="DB109" s="78"/>
      <c r="DC109" s="78"/>
      <c r="DD109" s="78"/>
      <c r="DE109" s="78"/>
      <c r="DF109" s="78"/>
      <c r="DG109" s="78"/>
      <c r="DH109" s="78"/>
    </row>
    <row r="110" spans="1:112" s="87" customFormat="1" ht="43.9" thickBot="1">
      <c r="A110" s="297"/>
      <c r="B110" s="277"/>
      <c r="C110" s="274"/>
      <c r="D110" s="222" t="s">
        <v>166</v>
      </c>
      <c r="E110" s="85"/>
      <c r="F110" s="91"/>
      <c r="G110" s="94"/>
      <c r="H110" s="86"/>
      <c r="I110" s="148"/>
      <c r="J110" s="168"/>
      <c r="K110" s="310"/>
      <c r="L110" s="310"/>
      <c r="M110" s="73"/>
      <c r="N110" s="73"/>
      <c r="O110" s="73"/>
      <c r="P110" s="148"/>
      <c r="Q110" s="142"/>
      <c r="R110" s="78"/>
      <c r="S110" s="78"/>
      <c r="T110" s="78"/>
      <c r="U110" s="78"/>
      <c r="V110" s="78"/>
      <c r="W110" s="78"/>
      <c r="X110" s="78"/>
      <c r="Y110" s="78"/>
      <c r="Z110" s="78"/>
      <c r="AA110" s="78"/>
      <c r="AB110" s="78"/>
      <c r="AC110" s="78"/>
      <c r="AD110" s="78"/>
      <c r="AE110" s="78"/>
      <c r="AF110" s="78"/>
      <c r="AG110" s="78"/>
      <c r="AH110" s="78"/>
      <c r="AI110" s="78"/>
      <c r="AJ110" s="78"/>
      <c r="AK110" s="78"/>
      <c r="AL110" s="78"/>
      <c r="AM110" s="78"/>
      <c r="AN110" s="78"/>
      <c r="AO110" s="78"/>
      <c r="AP110" s="78"/>
      <c r="AQ110" s="78"/>
      <c r="AR110" s="78"/>
      <c r="AS110" s="78"/>
      <c r="AT110" s="78"/>
      <c r="AU110" s="78"/>
      <c r="AV110" s="78"/>
      <c r="AW110" s="78"/>
      <c r="AX110" s="78"/>
      <c r="AY110" s="78"/>
      <c r="AZ110" s="78"/>
      <c r="BA110" s="78"/>
      <c r="BB110" s="78"/>
      <c r="BC110" s="78"/>
      <c r="BD110" s="78"/>
      <c r="BE110" s="78"/>
      <c r="BF110" s="78"/>
      <c r="BG110" s="78"/>
      <c r="BH110" s="78"/>
      <c r="BI110" s="78"/>
      <c r="BJ110" s="78"/>
      <c r="BK110" s="78"/>
      <c r="BL110" s="78"/>
      <c r="BM110" s="78"/>
      <c r="BN110" s="78"/>
      <c r="BO110" s="78"/>
      <c r="BP110" s="78"/>
      <c r="BQ110" s="78"/>
      <c r="BR110" s="78"/>
      <c r="BS110" s="78"/>
      <c r="BT110" s="78"/>
      <c r="BU110" s="78"/>
      <c r="BV110" s="78"/>
      <c r="BW110" s="78"/>
      <c r="BX110" s="78"/>
      <c r="BY110" s="78"/>
      <c r="BZ110" s="78"/>
      <c r="CA110" s="78"/>
      <c r="CB110" s="78"/>
      <c r="CC110" s="78"/>
      <c r="CD110" s="78"/>
      <c r="CE110" s="78"/>
      <c r="CF110" s="78"/>
      <c r="CG110" s="78"/>
      <c r="CH110" s="78"/>
      <c r="CI110" s="78"/>
      <c r="CJ110" s="78"/>
      <c r="CK110" s="78"/>
      <c r="CL110" s="78"/>
      <c r="CM110" s="78"/>
      <c r="CN110" s="78"/>
      <c r="CO110" s="78"/>
      <c r="CP110" s="78"/>
      <c r="CQ110" s="78"/>
      <c r="CR110" s="78"/>
      <c r="CS110" s="78"/>
      <c r="CT110" s="78"/>
      <c r="CU110" s="78"/>
      <c r="CV110" s="78"/>
      <c r="CW110" s="78"/>
      <c r="CX110" s="78"/>
      <c r="CY110" s="78"/>
      <c r="CZ110" s="78"/>
      <c r="DA110" s="78"/>
      <c r="DB110" s="78"/>
      <c r="DC110" s="78"/>
      <c r="DD110" s="78"/>
      <c r="DE110" s="78"/>
      <c r="DF110" s="78"/>
      <c r="DG110" s="78"/>
      <c r="DH110" s="78"/>
    </row>
    <row r="111" spans="1:112" s="79" customFormat="1" ht="22.15" thickBot="1">
      <c r="A111" s="297"/>
      <c r="B111" s="239" t="s">
        <v>43</v>
      </c>
      <c r="C111" s="240" t="s">
        <v>69</v>
      </c>
      <c r="D111" s="230" t="s">
        <v>59</v>
      </c>
      <c r="E111" s="97"/>
      <c r="F111" s="98"/>
      <c r="G111" s="112"/>
      <c r="H111" s="112"/>
      <c r="I111" s="143"/>
      <c r="J111" s="59"/>
      <c r="K111" s="59"/>
      <c r="L111" s="59"/>
      <c r="M111" s="58"/>
      <c r="N111" s="58"/>
      <c r="O111" s="58"/>
      <c r="P111" s="143"/>
      <c r="Q111" s="99"/>
      <c r="R111" s="78"/>
      <c r="S111" s="78"/>
      <c r="T111" s="78"/>
      <c r="U111" s="78"/>
      <c r="V111" s="78"/>
      <c r="W111" s="78"/>
      <c r="X111" s="78"/>
      <c r="Y111" s="78"/>
      <c r="Z111" s="78"/>
      <c r="AA111" s="78"/>
      <c r="AB111" s="78"/>
      <c r="AC111" s="78"/>
      <c r="AD111" s="78"/>
      <c r="AE111" s="78"/>
      <c r="AF111" s="78"/>
      <c r="AG111" s="78"/>
      <c r="AH111" s="78"/>
      <c r="AI111" s="78"/>
      <c r="AJ111" s="78"/>
      <c r="AK111" s="78"/>
      <c r="AL111" s="78"/>
      <c r="AM111" s="78"/>
      <c r="AN111" s="78"/>
      <c r="AO111" s="78"/>
      <c r="AP111" s="78"/>
      <c r="AQ111" s="78"/>
      <c r="AR111" s="78"/>
      <c r="AS111" s="78"/>
      <c r="AT111" s="78"/>
      <c r="AU111" s="78"/>
      <c r="AV111" s="78"/>
      <c r="AW111" s="78"/>
      <c r="AX111" s="78"/>
      <c r="AY111" s="78"/>
      <c r="AZ111" s="78"/>
      <c r="BA111" s="78"/>
      <c r="BB111" s="78"/>
      <c r="BC111" s="78"/>
      <c r="BD111" s="78"/>
      <c r="BE111" s="78"/>
      <c r="BF111" s="78"/>
      <c r="BG111" s="78"/>
      <c r="BH111" s="78"/>
      <c r="BI111" s="78"/>
      <c r="BJ111" s="78"/>
      <c r="BK111" s="78"/>
      <c r="BL111" s="78"/>
      <c r="BM111" s="78"/>
      <c r="BN111" s="78"/>
      <c r="BO111" s="78"/>
      <c r="BP111" s="78"/>
      <c r="BQ111" s="78"/>
      <c r="BR111" s="78"/>
      <c r="BS111" s="78"/>
      <c r="BT111" s="78"/>
      <c r="BU111" s="78"/>
      <c r="BV111" s="78"/>
      <c r="BW111" s="78"/>
      <c r="BX111" s="78"/>
      <c r="BY111" s="78"/>
      <c r="BZ111" s="78"/>
      <c r="CA111" s="78"/>
      <c r="CB111" s="78"/>
      <c r="CC111" s="78"/>
      <c r="CD111" s="78"/>
      <c r="CE111" s="78"/>
      <c r="CF111" s="78"/>
      <c r="CG111" s="78"/>
      <c r="CH111" s="78"/>
      <c r="CI111" s="78"/>
      <c r="CJ111" s="78"/>
      <c r="CK111" s="78"/>
      <c r="CL111" s="78"/>
      <c r="CM111" s="78"/>
      <c r="CN111" s="78"/>
      <c r="CO111" s="78"/>
      <c r="CP111" s="78"/>
      <c r="CQ111" s="78"/>
      <c r="CR111" s="78"/>
      <c r="CS111" s="78"/>
      <c r="CT111" s="78"/>
      <c r="CU111" s="78"/>
      <c r="CV111" s="78"/>
      <c r="CW111" s="78"/>
      <c r="CX111" s="78"/>
      <c r="CY111" s="78"/>
      <c r="CZ111" s="78"/>
      <c r="DA111" s="78"/>
      <c r="DB111" s="78"/>
      <c r="DC111" s="78"/>
      <c r="DD111" s="78"/>
      <c r="DE111" s="78"/>
      <c r="DF111" s="78"/>
      <c r="DG111" s="78"/>
      <c r="DH111" s="78"/>
    </row>
    <row r="112" spans="1:112" s="82" customFormat="1" ht="43.15">
      <c r="A112" s="297"/>
      <c r="B112" s="276" t="s">
        <v>167</v>
      </c>
      <c r="C112" s="273" t="s">
        <v>168</v>
      </c>
      <c r="D112" s="220" t="s">
        <v>169</v>
      </c>
      <c r="E112" s="80"/>
      <c r="F112" s="80"/>
      <c r="G112" s="100"/>
      <c r="H112" s="81"/>
      <c r="I112" s="148"/>
      <c r="J112" s="158"/>
      <c r="K112" s="288" t="str" cm="1">
        <f t="array" ref="K112">IF((AND(J112:J163=1)), "Fully Mapped", "Not/ Partially Mapped")</f>
        <v>Not/ Partially Mapped</v>
      </c>
      <c r="L112" s="288">
        <f>SUM('Workings out'!M5:M56)</f>
        <v>0</v>
      </c>
      <c r="M112" s="40"/>
      <c r="N112" s="40"/>
      <c r="O112" s="41"/>
      <c r="P112" s="148"/>
      <c r="Q112" s="43"/>
      <c r="R112" s="78"/>
      <c r="S112" s="78"/>
      <c r="T112" s="78"/>
      <c r="U112" s="78"/>
      <c r="V112" s="78"/>
      <c r="W112" s="78"/>
      <c r="X112" s="78"/>
      <c r="Y112" s="78"/>
      <c r="Z112" s="78"/>
      <c r="AA112" s="78"/>
      <c r="AB112" s="78"/>
      <c r="AC112" s="78"/>
      <c r="AD112" s="78"/>
      <c r="AE112" s="78"/>
      <c r="AF112" s="78"/>
      <c r="AG112" s="78"/>
      <c r="AH112" s="78"/>
      <c r="AI112" s="78"/>
      <c r="AJ112" s="78"/>
      <c r="AK112" s="78"/>
      <c r="AL112" s="78"/>
      <c r="AM112" s="78"/>
      <c r="AN112" s="78"/>
      <c r="AO112" s="78"/>
      <c r="AP112" s="78"/>
      <c r="AQ112" s="78"/>
      <c r="AR112" s="78"/>
      <c r="AS112" s="78"/>
      <c r="AT112" s="78"/>
      <c r="AU112" s="78"/>
      <c r="AV112" s="78"/>
      <c r="AW112" s="78"/>
      <c r="AX112" s="78"/>
      <c r="AY112" s="78"/>
      <c r="AZ112" s="78"/>
      <c r="BA112" s="78"/>
      <c r="BB112" s="78"/>
      <c r="BC112" s="78"/>
      <c r="BD112" s="78"/>
      <c r="BE112" s="78"/>
      <c r="BF112" s="78"/>
      <c r="BG112" s="78"/>
      <c r="BH112" s="78"/>
      <c r="BI112" s="78"/>
      <c r="BJ112" s="78"/>
      <c r="BK112" s="78"/>
      <c r="BL112" s="78"/>
      <c r="BM112" s="78"/>
      <c r="BN112" s="78"/>
      <c r="BO112" s="78"/>
      <c r="BP112" s="78"/>
      <c r="BQ112" s="78"/>
      <c r="BR112" s="78"/>
      <c r="BS112" s="78"/>
      <c r="BT112" s="78"/>
      <c r="BU112" s="78"/>
      <c r="BV112" s="78"/>
      <c r="BW112" s="78"/>
      <c r="BX112" s="78"/>
      <c r="BY112" s="78"/>
      <c r="BZ112" s="78"/>
      <c r="CA112" s="78"/>
      <c r="CB112" s="78"/>
      <c r="CC112" s="78"/>
      <c r="CD112" s="78"/>
      <c r="CE112" s="78"/>
      <c r="CF112" s="78"/>
      <c r="CG112" s="78"/>
      <c r="CH112" s="78"/>
      <c r="CI112" s="78"/>
      <c r="CJ112" s="78"/>
      <c r="CK112" s="78"/>
      <c r="CL112" s="78"/>
      <c r="CM112" s="78"/>
      <c r="CN112" s="78"/>
      <c r="CO112" s="78"/>
      <c r="CP112" s="78"/>
      <c r="CQ112" s="78"/>
      <c r="CR112" s="78"/>
      <c r="CS112" s="78"/>
      <c r="CT112" s="78"/>
      <c r="CU112" s="78"/>
      <c r="CV112" s="78"/>
      <c r="CW112" s="78"/>
      <c r="CX112" s="78"/>
      <c r="CY112" s="78"/>
      <c r="CZ112" s="78"/>
      <c r="DA112" s="78"/>
      <c r="DB112" s="78"/>
      <c r="DC112" s="78"/>
      <c r="DD112" s="78"/>
      <c r="DE112" s="78"/>
      <c r="DF112" s="78"/>
      <c r="DG112" s="78"/>
      <c r="DH112" s="78"/>
    </row>
    <row r="113" spans="1:112" ht="21.6">
      <c r="A113" s="297"/>
      <c r="B113" s="277"/>
      <c r="C113" s="274"/>
      <c r="D113" s="217" t="s">
        <v>170</v>
      </c>
      <c r="E113" s="83"/>
      <c r="F113" s="91"/>
      <c r="G113" s="93"/>
      <c r="H113" s="84"/>
      <c r="I113" s="148"/>
      <c r="J113" s="162"/>
      <c r="K113" s="282"/>
      <c r="L113" s="282"/>
      <c r="M113" s="45"/>
      <c r="N113" s="45"/>
      <c r="O113" s="46"/>
      <c r="P113" s="148"/>
      <c r="Q113" s="47"/>
    </row>
    <row r="114" spans="1:112" s="87" customFormat="1" ht="43.9" thickBot="1">
      <c r="A114" s="297"/>
      <c r="B114" s="277"/>
      <c r="C114" s="274"/>
      <c r="D114" s="222" t="s">
        <v>171</v>
      </c>
      <c r="E114" s="85"/>
      <c r="F114" s="91"/>
      <c r="G114" s="94"/>
      <c r="H114" s="86"/>
      <c r="I114" s="148"/>
      <c r="J114" s="163"/>
      <c r="K114" s="282"/>
      <c r="L114" s="282"/>
      <c r="M114" s="49"/>
      <c r="N114" s="49"/>
      <c r="O114" s="50"/>
      <c r="P114" s="148"/>
      <c r="Q114" s="51"/>
      <c r="R114" s="78"/>
      <c r="S114" s="78"/>
      <c r="T114" s="78"/>
      <c r="U114" s="78"/>
      <c r="V114" s="78"/>
      <c r="W114" s="78"/>
      <c r="X114" s="78"/>
      <c r="Y114" s="78"/>
      <c r="Z114" s="78"/>
      <c r="AA114" s="78"/>
      <c r="AB114" s="78"/>
      <c r="AC114" s="78"/>
      <c r="AD114" s="78"/>
      <c r="AE114" s="78"/>
      <c r="AF114" s="78"/>
      <c r="AG114" s="78"/>
      <c r="AH114" s="78"/>
      <c r="AI114" s="78"/>
      <c r="AJ114" s="78"/>
      <c r="AK114" s="78"/>
      <c r="AL114" s="78"/>
      <c r="AM114" s="78"/>
      <c r="AN114" s="78"/>
      <c r="AO114" s="78"/>
      <c r="AP114" s="78"/>
      <c r="AQ114" s="78"/>
      <c r="AR114" s="78"/>
      <c r="AS114" s="78"/>
      <c r="AT114" s="78"/>
      <c r="AU114" s="78"/>
      <c r="AV114" s="78"/>
      <c r="AW114" s="78"/>
      <c r="AX114" s="78"/>
      <c r="AY114" s="78"/>
      <c r="AZ114" s="78"/>
      <c r="BA114" s="78"/>
      <c r="BB114" s="78"/>
      <c r="BC114" s="78"/>
      <c r="BD114" s="78"/>
      <c r="BE114" s="78"/>
      <c r="BF114" s="78"/>
      <c r="BG114" s="78"/>
      <c r="BH114" s="78"/>
      <c r="BI114" s="78"/>
      <c r="BJ114" s="78"/>
      <c r="BK114" s="78"/>
      <c r="BL114" s="78"/>
      <c r="BM114" s="78"/>
      <c r="BN114" s="78"/>
      <c r="BO114" s="78"/>
      <c r="BP114" s="78"/>
      <c r="BQ114" s="78"/>
      <c r="BR114" s="78"/>
      <c r="BS114" s="78"/>
      <c r="BT114" s="78"/>
      <c r="BU114" s="78"/>
      <c r="BV114" s="78"/>
      <c r="BW114" s="78"/>
      <c r="BX114" s="78"/>
      <c r="BY114" s="78"/>
      <c r="BZ114" s="78"/>
      <c r="CA114" s="78"/>
      <c r="CB114" s="78"/>
      <c r="CC114" s="78"/>
      <c r="CD114" s="78"/>
      <c r="CE114" s="78"/>
      <c r="CF114" s="78"/>
      <c r="CG114" s="78"/>
      <c r="CH114" s="78"/>
      <c r="CI114" s="78"/>
      <c r="CJ114" s="78"/>
      <c r="CK114" s="78"/>
      <c r="CL114" s="78"/>
      <c r="CM114" s="78"/>
      <c r="CN114" s="78"/>
      <c r="CO114" s="78"/>
      <c r="CP114" s="78"/>
      <c r="CQ114" s="78"/>
      <c r="CR114" s="78"/>
      <c r="CS114" s="78"/>
      <c r="CT114" s="78"/>
      <c r="CU114" s="78"/>
      <c r="CV114" s="78"/>
      <c r="CW114" s="78"/>
      <c r="CX114" s="78"/>
      <c r="CY114" s="78"/>
      <c r="CZ114" s="78"/>
      <c r="DA114" s="78"/>
      <c r="DB114" s="78"/>
      <c r="DC114" s="78"/>
      <c r="DD114" s="78"/>
      <c r="DE114" s="78"/>
      <c r="DF114" s="78"/>
      <c r="DG114" s="78"/>
      <c r="DH114" s="78"/>
    </row>
    <row r="115" spans="1:112" s="79" customFormat="1" ht="43.9" thickBot="1">
      <c r="A115" s="297"/>
      <c r="B115" s="273" t="s">
        <v>172</v>
      </c>
      <c r="C115" s="273" t="s">
        <v>173</v>
      </c>
      <c r="D115" s="192" t="s">
        <v>174</v>
      </c>
      <c r="E115" s="80"/>
      <c r="F115" s="80"/>
      <c r="G115" s="100"/>
      <c r="H115" s="81"/>
      <c r="I115" s="148"/>
      <c r="J115" s="158"/>
      <c r="K115" s="282"/>
      <c r="L115" s="282"/>
      <c r="M115" s="40"/>
      <c r="N115" s="40"/>
      <c r="O115" s="41"/>
      <c r="P115" s="148"/>
      <c r="Q115" s="43"/>
      <c r="R115" s="78"/>
      <c r="S115" s="78"/>
      <c r="T115" s="78"/>
      <c r="U115" s="78"/>
      <c r="V115" s="78"/>
      <c r="W115" s="78"/>
      <c r="X115" s="78"/>
      <c r="Y115" s="78"/>
      <c r="Z115" s="78"/>
      <c r="AA115" s="78"/>
      <c r="AB115" s="78"/>
      <c r="AC115" s="78"/>
      <c r="AD115" s="78"/>
      <c r="AE115" s="78"/>
      <c r="AF115" s="78"/>
      <c r="AG115" s="78"/>
      <c r="AH115" s="78"/>
      <c r="AI115" s="78"/>
      <c r="AJ115" s="78"/>
      <c r="AK115" s="78"/>
      <c r="AL115" s="78"/>
      <c r="AM115" s="78"/>
      <c r="AN115" s="78"/>
      <c r="AO115" s="78"/>
      <c r="AP115" s="78"/>
      <c r="AQ115" s="78"/>
      <c r="AR115" s="78"/>
      <c r="AS115" s="78"/>
      <c r="AT115" s="78"/>
      <c r="AU115" s="78"/>
      <c r="AV115" s="78"/>
      <c r="AW115" s="78"/>
      <c r="AX115" s="78"/>
      <c r="AY115" s="78"/>
      <c r="AZ115" s="78"/>
      <c r="BA115" s="78"/>
      <c r="BB115" s="78"/>
      <c r="BC115" s="78"/>
      <c r="BD115" s="78"/>
      <c r="BE115" s="78"/>
      <c r="BF115" s="78"/>
      <c r="BG115" s="78"/>
      <c r="BH115" s="78"/>
      <c r="BI115" s="78"/>
      <c r="BJ115" s="78"/>
      <c r="BK115" s="78"/>
      <c r="BL115" s="78"/>
      <c r="BM115" s="78"/>
      <c r="BN115" s="78"/>
      <c r="BO115" s="78"/>
      <c r="BP115" s="78"/>
      <c r="BQ115" s="78"/>
      <c r="BR115" s="78"/>
      <c r="BS115" s="78"/>
      <c r="BT115" s="78"/>
      <c r="BU115" s="78"/>
      <c r="BV115" s="78"/>
      <c r="BW115" s="78"/>
      <c r="BX115" s="78"/>
      <c r="BY115" s="78"/>
      <c r="BZ115" s="78"/>
      <c r="CA115" s="78"/>
      <c r="CB115" s="78"/>
      <c r="CC115" s="78"/>
      <c r="CD115" s="78"/>
      <c r="CE115" s="78"/>
      <c r="CF115" s="78"/>
      <c r="CG115" s="78"/>
      <c r="CH115" s="78"/>
      <c r="CI115" s="78"/>
      <c r="CJ115" s="78"/>
      <c r="CK115" s="78"/>
      <c r="CL115" s="78"/>
      <c r="CM115" s="78"/>
      <c r="CN115" s="78"/>
      <c r="CO115" s="78"/>
      <c r="CP115" s="78"/>
      <c r="CQ115" s="78"/>
      <c r="CR115" s="78"/>
      <c r="CS115" s="78"/>
      <c r="CT115" s="78"/>
      <c r="CU115" s="78"/>
      <c r="CV115" s="78"/>
      <c r="CW115" s="78"/>
      <c r="CX115" s="78"/>
      <c r="CY115" s="78"/>
      <c r="CZ115" s="78"/>
      <c r="DA115" s="78"/>
      <c r="DB115" s="78"/>
      <c r="DC115" s="78"/>
      <c r="DD115" s="78"/>
      <c r="DE115" s="78"/>
      <c r="DF115" s="78"/>
      <c r="DG115" s="78"/>
      <c r="DH115" s="78"/>
    </row>
    <row r="116" spans="1:112" s="79" customFormat="1" ht="22.15" thickBot="1">
      <c r="A116" s="297"/>
      <c r="B116" s="274"/>
      <c r="C116" s="274"/>
      <c r="D116" s="193" t="s">
        <v>175</v>
      </c>
      <c r="E116" s="83"/>
      <c r="F116" s="91"/>
      <c r="G116" s="93"/>
      <c r="H116" s="84"/>
      <c r="I116" s="148"/>
      <c r="J116" s="162"/>
      <c r="K116" s="282"/>
      <c r="L116" s="282"/>
      <c r="M116" s="45"/>
      <c r="N116" s="45"/>
      <c r="O116" s="46"/>
      <c r="P116" s="148"/>
      <c r="Q116" s="47"/>
      <c r="R116" s="78"/>
      <c r="S116" s="78"/>
      <c r="T116" s="78"/>
      <c r="U116" s="78"/>
      <c r="V116" s="78"/>
      <c r="W116" s="78"/>
      <c r="X116" s="78"/>
      <c r="Y116" s="78"/>
      <c r="Z116" s="78"/>
      <c r="AA116" s="78"/>
      <c r="AB116" s="78"/>
      <c r="AC116" s="78"/>
      <c r="AD116" s="78"/>
      <c r="AE116" s="78"/>
      <c r="AF116" s="78"/>
      <c r="AG116" s="78"/>
      <c r="AH116" s="78"/>
      <c r="AI116" s="78"/>
      <c r="AJ116" s="78"/>
      <c r="AK116" s="78"/>
      <c r="AL116" s="78"/>
      <c r="AM116" s="78"/>
      <c r="AN116" s="78"/>
      <c r="AO116" s="78"/>
      <c r="AP116" s="78"/>
      <c r="AQ116" s="78"/>
      <c r="AR116" s="78"/>
      <c r="AS116" s="78"/>
      <c r="AT116" s="78"/>
      <c r="AU116" s="78"/>
      <c r="AV116" s="78"/>
      <c r="AW116" s="78"/>
      <c r="AX116" s="78"/>
      <c r="AY116" s="78"/>
      <c r="AZ116" s="78"/>
      <c r="BA116" s="78"/>
      <c r="BB116" s="78"/>
      <c r="BC116" s="78"/>
      <c r="BD116" s="78"/>
      <c r="BE116" s="78"/>
      <c r="BF116" s="78"/>
      <c r="BG116" s="78"/>
      <c r="BH116" s="78"/>
      <c r="BI116" s="78"/>
      <c r="BJ116" s="78"/>
      <c r="BK116" s="78"/>
      <c r="BL116" s="78"/>
      <c r="BM116" s="78"/>
      <c r="BN116" s="78"/>
      <c r="BO116" s="78"/>
      <c r="BP116" s="78"/>
      <c r="BQ116" s="78"/>
      <c r="BR116" s="78"/>
      <c r="BS116" s="78"/>
      <c r="BT116" s="78"/>
      <c r="BU116" s="78"/>
      <c r="BV116" s="78"/>
      <c r="BW116" s="78"/>
      <c r="BX116" s="78"/>
      <c r="BY116" s="78"/>
      <c r="BZ116" s="78"/>
      <c r="CA116" s="78"/>
      <c r="CB116" s="78"/>
      <c r="CC116" s="78"/>
      <c r="CD116" s="78"/>
      <c r="CE116" s="78"/>
      <c r="CF116" s="78"/>
      <c r="CG116" s="78"/>
      <c r="CH116" s="78"/>
      <c r="CI116" s="78"/>
      <c r="CJ116" s="78"/>
      <c r="CK116" s="78"/>
      <c r="CL116" s="78"/>
      <c r="CM116" s="78"/>
      <c r="CN116" s="78"/>
      <c r="CO116" s="78"/>
      <c r="CP116" s="78"/>
      <c r="CQ116" s="78"/>
      <c r="CR116" s="78"/>
      <c r="CS116" s="78"/>
      <c r="CT116" s="78"/>
      <c r="CU116" s="78"/>
      <c r="CV116" s="78"/>
      <c r="CW116" s="78"/>
      <c r="CX116" s="78"/>
      <c r="CY116" s="78"/>
      <c r="CZ116" s="78"/>
      <c r="DA116" s="78"/>
      <c r="DB116" s="78"/>
      <c r="DC116" s="78"/>
      <c r="DD116" s="78"/>
      <c r="DE116" s="78"/>
      <c r="DF116" s="78"/>
      <c r="DG116" s="78"/>
      <c r="DH116" s="78"/>
    </row>
    <row r="117" spans="1:112" s="79" customFormat="1" ht="43.9" thickBot="1">
      <c r="A117" s="297"/>
      <c r="B117" s="274"/>
      <c r="C117" s="274"/>
      <c r="D117" s="195" t="s">
        <v>176</v>
      </c>
      <c r="E117" s="83"/>
      <c r="F117" s="91"/>
      <c r="G117" s="93"/>
      <c r="H117" s="84"/>
      <c r="I117" s="148"/>
      <c r="J117" s="162"/>
      <c r="K117" s="282"/>
      <c r="L117" s="282"/>
      <c r="M117" s="45"/>
      <c r="N117" s="45"/>
      <c r="O117" s="46"/>
      <c r="P117" s="148"/>
      <c r="Q117" s="47"/>
      <c r="R117" s="78"/>
      <c r="S117" s="78"/>
      <c r="T117" s="78"/>
      <c r="U117" s="78"/>
      <c r="V117" s="78"/>
      <c r="W117" s="78"/>
      <c r="X117" s="78"/>
      <c r="Y117" s="78"/>
      <c r="Z117" s="78"/>
      <c r="AA117" s="78"/>
      <c r="AB117" s="78"/>
      <c r="AC117" s="78"/>
      <c r="AD117" s="78"/>
      <c r="AE117" s="78"/>
      <c r="AF117" s="78"/>
      <c r="AG117" s="78"/>
      <c r="AH117" s="78"/>
      <c r="AI117" s="78"/>
      <c r="AJ117" s="78"/>
      <c r="AK117" s="78"/>
      <c r="AL117" s="78"/>
      <c r="AM117" s="78"/>
      <c r="AN117" s="78"/>
      <c r="AO117" s="78"/>
      <c r="AP117" s="78"/>
      <c r="AQ117" s="78"/>
      <c r="AR117" s="78"/>
      <c r="AS117" s="78"/>
      <c r="AT117" s="78"/>
      <c r="AU117" s="78"/>
      <c r="AV117" s="78"/>
      <c r="AW117" s="78"/>
      <c r="AX117" s="78"/>
      <c r="AY117" s="78"/>
      <c r="AZ117" s="78"/>
      <c r="BA117" s="78"/>
      <c r="BB117" s="78"/>
      <c r="BC117" s="78"/>
      <c r="BD117" s="78"/>
      <c r="BE117" s="78"/>
      <c r="BF117" s="78"/>
      <c r="BG117" s="78"/>
      <c r="BH117" s="78"/>
      <c r="BI117" s="78"/>
      <c r="BJ117" s="78"/>
      <c r="BK117" s="78"/>
      <c r="BL117" s="78"/>
      <c r="BM117" s="78"/>
      <c r="BN117" s="78"/>
      <c r="BO117" s="78"/>
      <c r="BP117" s="78"/>
      <c r="BQ117" s="78"/>
      <c r="BR117" s="78"/>
      <c r="BS117" s="78"/>
      <c r="BT117" s="78"/>
      <c r="BU117" s="78"/>
      <c r="BV117" s="78"/>
      <c r="BW117" s="78"/>
      <c r="BX117" s="78"/>
      <c r="BY117" s="78"/>
      <c r="BZ117" s="78"/>
      <c r="CA117" s="78"/>
      <c r="CB117" s="78"/>
      <c r="CC117" s="78"/>
      <c r="CD117" s="78"/>
      <c r="CE117" s="78"/>
      <c r="CF117" s="78"/>
      <c r="CG117" s="78"/>
      <c r="CH117" s="78"/>
      <c r="CI117" s="78"/>
      <c r="CJ117" s="78"/>
      <c r="CK117" s="78"/>
      <c r="CL117" s="78"/>
      <c r="CM117" s="78"/>
      <c r="CN117" s="78"/>
      <c r="CO117" s="78"/>
      <c r="CP117" s="78"/>
      <c r="CQ117" s="78"/>
      <c r="CR117" s="78"/>
      <c r="CS117" s="78"/>
      <c r="CT117" s="78"/>
      <c r="CU117" s="78"/>
      <c r="CV117" s="78"/>
      <c r="CW117" s="78"/>
      <c r="CX117" s="78"/>
      <c r="CY117" s="78"/>
      <c r="CZ117" s="78"/>
      <c r="DA117" s="78"/>
      <c r="DB117" s="78"/>
      <c r="DC117" s="78"/>
      <c r="DD117" s="78"/>
      <c r="DE117" s="78"/>
      <c r="DF117" s="78"/>
      <c r="DG117" s="78"/>
      <c r="DH117" s="78"/>
    </row>
    <row r="118" spans="1:112" s="79" customFormat="1" ht="65.45" thickBot="1">
      <c r="A118" s="297"/>
      <c r="B118" s="274"/>
      <c r="C118" s="274"/>
      <c r="D118" s="195" t="s">
        <v>177</v>
      </c>
      <c r="E118" s="83"/>
      <c r="F118" s="91"/>
      <c r="G118" s="93"/>
      <c r="H118" s="84"/>
      <c r="I118" s="148"/>
      <c r="J118" s="162"/>
      <c r="K118" s="282"/>
      <c r="L118" s="282"/>
      <c r="M118" s="45"/>
      <c r="N118" s="45"/>
      <c r="O118" s="46"/>
      <c r="P118" s="148"/>
      <c r="Q118" s="47"/>
      <c r="R118" s="78"/>
      <c r="S118" s="78"/>
      <c r="T118" s="78"/>
      <c r="U118" s="78"/>
      <c r="V118" s="78"/>
      <c r="W118" s="78"/>
      <c r="X118" s="78"/>
      <c r="Y118" s="78"/>
      <c r="Z118" s="78"/>
      <c r="AA118" s="78"/>
      <c r="AB118" s="78"/>
      <c r="AC118" s="78"/>
      <c r="AD118" s="78"/>
      <c r="AE118" s="78"/>
      <c r="AF118" s="78"/>
      <c r="AG118" s="78"/>
      <c r="AH118" s="78"/>
      <c r="AI118" s="78"/>
      <c r="AJ118" s="78"/>
      <c r="AK118" s="78"/>
      <c r="AL118" s="78"/>
      <c r="AM118" s="78"/>
      <c r="AN118" s="78"/>
      <c r="AO118" s="78"/>
      <c r="AP118" s="78"/>
      <c r="AQ118" s="78"/>
      <c r="AR118" s="78"/>
      <c r="AS118" s="78"/>
      <c r="AT118" s="78"/>
      <c r="AU118" s="78"/>
      <c r="AV118" s="78"/>
      <c r="AW118" s="78"/>
      <c r="AX118" s="78"/>
      <c r="AY118" s="78"/>
      <c r="AZ118" s="78"/>
      <c r="BA118" s="78"/>
      <c r="BB118" s="78"/>
      <c r="BC118" s="78"/>
      <c r="BD118" s="78"/>
      <c r="BE118" s="78"/>
      <c r="BF118" s="78"/>
      <c r="BG118" s="78"/>
      <c r="BH118" s="78"/>
      <c r="BI118" s="78"/>
      <c r="BJ118" s="78"/>
      <c r="BK118" s="78"/>
      <c r="BL118" s="78"/>
      <c r="BM118" s="78"/>
      <c r="BN118" s="78"/>
      <c r="BO118" s="78"/>
      <c r="BP118" s="78"/>
      <c r="BQ118" s="78"/>
      <c r="BR118" s="78"/>
      <c r="BS118" s="78"/>
      <c r="BT118" s="78"/>
      <c r="BU118" s="78"/>
      <c r="BV118" s="78"/>
      <c r="BW118" s="78"/>
      <c r="BX118" s="78"/>
      <c r="BY118" s="78"/>
      <c r="BZ118" s="78"/>
      <c r="CA118" s="78"/>
      <c r="CB118" s="78"/>
      <c r="CC118" s="78"/>
      <c r="CD118" s="78"/>
      <c r="CE118" s="78"/>
      <c r="CF118" s="78"/>
      <c r="CG118" s="78"/>
      <c r="CH118" s="78"/>
      <c r="CI118" s="78"/>
      <c r="CJ118" s="78"/>
      <c r="CK118" s="78"/>
      <c r="CL118" s="78"/>
      <c r="CM118" s="78"/>
      <c r="CN118" s="78"/>
      <c r="CO118" s="78"/>
      <c r="CP118" s="78"/>
      <c r="CQ118" s="78"/>
      <c r="CR118" s="78"/>
      <c r="CS118" s="78"/>
      <c r="CT118" s="78"/>
      <c r="CU118" s="78"/>
      <c r="CV118" s="78"/>
      <c r="CW118" s="78"/>
      <c r="CX118" s="78"/>
      <c r="CY118" s="78"/>
      <c r="CZ118" s="78"/>
      <c r="DA118" s="78"/>
      <c r="DB118" s="78"/>
      <c r="DC118" s="78"/>
      <c r="DD118" s="78"/>
      <c r="DE118" s="78"/>
      <c r="DF118" s="78"/>
      <c r="DG118" s="78"/>
      <c r="DH118" s="78"/>
    </row>
    <row r="119" spans="1:112" s="79" customFormat="1" ht="22.15" thickBot="1">
      <c r="A119" s="297"/>
      <c r="B119" s="274"/>
      <c r="C119" s="274"/>
      <c r="D119" s="195" t="s">
        <v>178</v>
      </c>
      <c r="E119" s="83"/>
      <c r="F119" s="91"/>
      <c r="G119" s="93"/>
      <c r="H119" s="84"/>
      <c r="I119" s="148"/>
      <c r="J119" s="162"/>
      <c r="K119" s="282"/>
      <c r="L119" s="282"/>
      <c r="M119" s="45"/>
      <c r="N119" s="45"/>
      <c r="O119" s="46"/>
      <c r="P119" s="148"/>
      <c r="Q119" s="47"/>
      <c r="R119" s="78"/>
      <c r="S119" s="78"/>
      <c r="T119" s="78"/>
      <c r="U119" s="78"/>
      <c r="V119" s="78"/>
      <c r="W119" s="78"/>
      <c r="X119" s="78"/>
      <c r="Y119" s="78"/>
      <c r="Z119" s="78"/>
      <c r="AA119" s="78"/>
      <c r="AB119" s="78"/>
      <c r="AC119" s="78"/>
      <c r="AD119" s="78"/>
      <c r="AE119" s="78"/>
      <c r="AF119" s="78"/>
      <c r="AG119" s="78"/>
      <c r="AH119" s="78"/>
      <c r="AI119" s="78"/>
      <c r="AJ119" s="78"/>
      <c r="AK119" s="78"/>
      <c r="AL119" s="78"/>
      <c r="AM119" s="78"/>
      <c r="AN119" s="78"/>
      <c r="AO119" s="78"/>
      <c r="AP119" s="78"/>
      <c r="AQ119" s="78"/>
      <c r="AR119" s="78"/>
      <c r="AS119" s="78"/>
      <c r="AT119" s="78"/>
      <c r="AU119" s="78"/>
      <c r="AV119" s="78"/>
      <c r="AW119" s="78"/>
      <c r="AX119" s="78"/>
      <c r="AY119" s="78"/>
      <c r="AZ119" s="78"/>
      <c r="BA119" s="78"/>
      <c r="BB119" s="78"/>
      <c r="BC119" s="78"/>
      <c r="BD119" s="78"/>
      <c r="BE119" s="78"/>
      <c r="BF119" s="78"/>
      <c r="BG119" s="78"/>
      <c r="BH119" s="78"/>
      <c r="BI119" s="78"/>
      <c r="BJ119" s="78"/>
      <c r="BK119" s="78"/>
      <c r="BL119" s="78"/>
      <c r="BM119" s="78"/>
      <c r="BN119" s="78"/>
      <c r="BO119" s="78"/>
      <c r="BP119" s="78"/>
      <c r="BQ119" s="78"/>
      <c r="BR119" s="78"/>
      <c r="BS119" s="78"/>
      <c r="BT119" s="78"/>
      <c r="BU119" s="78"/>
      <c r="BV119" s="78"/>
      <c r="BW119" s="78"/>
      <c r="BX119" s="78"/>
      <c r="BY119" s="78"/>
      <c r="BZ119" s="78"/>
      <c r="CA119" s="78"/>
      <c r="CB119" s="78"/>
      <c r="CC119" s="78"/>
      <c r="CD119" s="78"/>
      <c r="CE119" s="78"/>
      <c r="CF119" s="78"/>
      <c r="CG119" s="78"/>
      <c r="CH119" s="78"/>
      <c r="CI119" s="78"/>
      <c r="CJ119" s="78"/>
      <c r="CK119" s="78"/>
      <c r="CL119" s="78"/>
      <c r="CM119" s="78"/>
      <c r="CN119" s="78"/>
      <c r="CO119" s="78"/>
      <c r="CP119" s="78"/>
      <c r="CQ119" s="78"/>
      <c r="CR119" s="78"/>
      <c r="CS119" s="78"/>
      <c r="CT119" s="78"/>
      <c r="CU119" s="78"/>
      <c r="CV119" s="78"/>
      <c r="CW119" s="78"/>
      <c r="CX119" s="78"/>
      <c r="CY119" s="78"/>
      <c r="CZ119" s="78"/>
      <c r="DA119" s="78"/>
      <c r="DB119" s="78"/>
      <c r="DC119" s="78"/>
      <c r="DD119" s="78"/>
      <c r="DE119" s="78"/>
      <c r="DF119" s="78"/>
      <c r="DG119" s="78"/>
      <c r="DH119" s="78"/>
    </row>
    <row r="120" spans="1:112" s="79" customFormat="1" ht="43.9" thickBot="1">
      <c r="A120" s="297"/>
      <c r="B120" s="274"/>
      <c r="C120" s="274"/>
      <c r="D120" s="195" t="s">
        <v>179</v>
      </c>
      <c r="E120" s="83"/>
      <c r="F120" s="91"/>
      <c r="G120" s="93"/>
      <c r="H120" s="84"/>
      <c r="I120" s="148"/>
      <c r="J120" s="162"/>
      <c r="K120" s="282"/>
      <c r="L120" s="282"/>
      <c r="M120" s="45"/>
      <c r="N120" s="45"/>
      <c r="O120" s="46"/>
      <c r="P120" s="148"/>
      <c r="Q120" s="47"/>
      <c r="R120" s="78"/>
      <c r="S120" s="78"/>
      <c r="T120" s="78"/>
      <c r="U120" s="78"/>
      <c r="V120" s="78"/>
      <c r="W120" s="78"/>
      <c r="X120" s="78"/>
      <c r="Y120" s="78"/>
      <c r="Z120" s="78"/>
      <c r="AA120" s="78"/>
      <c r="AB120" s="78"/>
      <c r="AC120" s="78"/>
      <c r="AD120" s="78"/>
      <c r="AE120" s="78"/>
      <c r="AF120" s="78"/>
      <c r="AG120" s="78"/>
      <c r="AH120" s="78"/>
      <c r="AI120" s="78"/>
      <c r="AJ120" s="78"/>
      <c r="AK120" s="78"/>
      <c r="AL120" s="78"/>
      <c r="AM120" s="78"/>
      <c r="AN120" s="78"/>
      <c r="AO120" s="78"/>
      <c r="AP120" s="78"/>
      <c r="AQ120" s="78"/>
      <c r="AR120" s="78"/>
      <c r="AS120" s="78"/>
      <c r="AT120" s="78"/>
      <c r="AU120" s="78"/>
      <c r="AV120" s="78"/>
      <c r="AW120" s="78"/>
      <c r="AX120" s="78"/>
      <c r="AY120" s="78"/>
      <c r="AZ120" s="78"/>
      <c r="BA120" s="78"/>
      <c r="BB120" s="78"/>
      <c r="BC120" s="78"/>
      <c r="BD120" s="78"/>
      <c r="BE120" s="78"/>
      <c r="BF120" s="78"/>
      <c r="BG120" s="78"/>
      <c r="BH120" s="78"/>
      <c r="BI120" s="78"/>
      <c r="BJ120" s="78"/>
      <c r="BK120" s="78"/>
      <c r="BL120" s="78"/>
      <c r="BM120" s="78"/>
      <c r="BN120" s="78"/>
      <c r="BO120" s="78"/>
      <c r="BP120" s="78"/>
      <c r="BQ120" s="78"/>
      <c r="BR120" s="78"/>
      <c r="BS120" s="78"/>
      <c r="BT120" s="78"/>
      <c r="BU120" s="78"/>
      <c r="BV120" s="78"/>
      <c r="BW120" s="78"/>
      <c r="BX120" s="78"/>
      <c r="BY120" s="78"/>
      <c r="BZ120" s="78"/>
      <c r="CA120" s="78"/>
      <c r="CB120" s="78"/>
      <c r="CC120" s="78"/>
      <c r="CD120" s="78"/>
      <c r="CE120" s="78"/>
      <c r="CF120" s="78"/>
      <c r="CG120" s="78"/>
      <c r="CH120" s="78"/>
      <c r="CI120" s="78"/>
      <c r="CJ120" s="78"/>
      <c r="CK120" s="78"/>
      <c r="CL120" s="78"/>
      <c r="CM120" s="78"/>
      <c r="CN120" s="78"/>
      <c r="CO120" s="78"/>
      <c r="CP120" s="78"/>
      <c r="CQ120" s="78"/>
      <c r="CR120" s="78"/>
      <c r="CS120" s="78"/>
      <c r="CT120" s="78"/>
      <c r="CU120" s="78"/>
      <c r="CV120" s="78"/>
      <c r="CW120" s="78"/>
      <c r="CX120" s="78"/>
      <c r="CY120" s="78"/>
      <c r="CZ120" s="78"/>
      <c r="DA120" s="78"/>
      <c r="DB120" s="78"/>
      <c r="DC120" s="78"/>
      <c r="DD120" s="78"/>
      <c r="DE120" s="78"/>
      <c r="DF120" s="78"/>
      <c r="DG120" s="78"/>
      <c r="DH120" s="78"/>
    </row>
    <row r="121" spans="1:112" s="79" customFormat="1" ht="65.45" thickBot="1">
      <c r="A121" s="297"/>
      <c r="B121" s="274"/>
      <c r="C121" s="274"/>
      <c r="D121" s="195" t="s">
        <v>180</v>
      </c>
      <c r="E121" s="83"/>
      <c r="F121" s="91"/>
      <c r="G121" s="93"/>
      <c r="H121" s="84"/>
      <c r="I121" s="148"/>
      <c r="J121" s="162"/>
      <c r="K121" s="282"/>
      <c r="L121" s="282"/>
      <c r="M121" s="45"/>
      <c r="N121" s="45"/>
      <c r="O121" s="46"/>
      <c r="P121" s="148"/>
      <c r="Q121" s="47"/>
      <c r="R121" s="78"/>
      <c r="S121" s="78"/>
      <c r="T121" s="78"/>
      <c r="U121" s="78"/>
      <c r="V121" s="78"/>
      <c r="W121" s="78"/>
      <c r="X121" s="78"/>
      <c r="Y121" s="78"/>
      <c r="Z121" s="78"/>
      <c r="AA121" s="78"/>
      <c r="AB121" s="78"/>
      <c r="AC121" s="78"/>
      <c r="AD121" s="78"/>
      <c r="AE121" s="78"/>
      <c r="AF121" s="78"/>
      <c r="AG121" s="78"/>
      <c r="AH121" s="78"/>
      <c r="AI121" s="78"/>
      <c r="AJ121" s="78"/>
      <c r="AK121" s="78"/>
      <c r="AL121" s="78"/>
      <c r="AM121" s="78"/>
      <c r="AN121" s="78"/>
      <c r="AO121" s="78"/>
      <c r="AP121" s="78"/>
      <c r="AQ121" s="78"/>
      <c r="AR121" s="78"/>
      <c r="AS121" s="78"/>
      <c r="AT121" s="78"/>
      <c r="AU121" s="78"/>
      <c r="AV121" s="78"/>
      <c r="AW121" s="78"/>
      <c r="AX121" s="78"/>
      <c r="AY121" s="78"/>
      <c r="AZ121" s="78"/>
      <c r="BA121" s="78"/>
      <c r="BB121" s="78"/>
      <c r="BC121" s="78"/>
      <c r="BD121" s="78"/>
      <c r="BE121" s="78"/>
      <c r="BF121" s="78"/>
      <c r="BG121" s="78"/>
      <c r="BH121" s="78"/>
      <c r="BI121" s="78"/>
      <c r="BJ121" s="78"/>
      <c r="BK121" s="78"/>
      <c r="BL121" s="78"/>
      <c r="BM121" s="78"/>
      <c r="BN121" s="78"/>
      <c r="BO121" s="78"/>
      <c r="BP121" s="78"/>
      <c r="BQ121" s="78"/>
      <c r="BR121" s="78"/>
      <c r="BS121" s="78"/>
      <c r="BT121" s="78"/>
      <c r="BU121" s="78"/>
      <c r="BV121" s="78"/>
      <c r="BW121" s="78"/>
      <c r="BX121" s="78"/>
      <c r="BY121" s="78"/>
      <c r="BZ121" s="78"/>
      <c r="CA121" s="78"/>
      <c r="CB121" s="78"/>
      <c r="CC121" s="78"/>
      <c r="CD121" s="78"/>
      <c r="CE121" s="78"/>
      <c r="CF121" s="78"/>
      <c r="CG121" s="78"/>
      <c r="CH121" s="78"/>
      <c r="CI121" s="78"/>
      <c r="CJ121" s="78"/>
      <c r="CK121" s="78"/>
      <c r="CL121" s="78"/>
      <c r="CM121" s="78"/>
      <c r="CN121" s="78"/>
      <c r="CO121" s="78"/>
      <c r="CP121" s="78"/>
      <c r="CQ121" s="78"/>
      <c r="CR121" s="78"/>
      <c r="CS121" s="78"/>
      <c r="CT121" s="78"/>
      <c r="CU121" s="78"/>
      <c r="CV121" s="78"/>
      <c r="CW121" s="78"/>
      <c r="CX121" s="78"/>
      <c r="CY121" s="78"/>
      <c r="CZ121" s="78"/>
      <c r="DA121" s="78"/>
      <c r="DB121" s="78"/>
      <c r="DC121" s="78"/>
      <c r="DD121" s="78"/>
      <c r="DE121" s="78"/>
      <c r="DF121" s="78"/>
      <c r="DG121" s="78"/>
      <c r="DH121" s="78"/>
    </row>
    <row r="122" spans="1:112" s="79" customFormat="1" ht="22.15" thickBot="1">
      <c r="A122" s="297"/>
      <c r="B122" s="274"/>
      <c r="C122" s="274"/>
      <c r="D122" s="193" t="s">
        <v>181</v>
      </c>
      <c r="E122" s="83"/>
      <c r="F122" s="91"/>
      <c r="G122" s="93"/>
      <c r="H122" s="84"/>
      <c r="I122" s="148"/>
      <c r="J122" s="162"/>
      <c r="K122" s="282"/>
      <c r="L122" s="282"/>
      <c r="M122" s="45"/>
      <c r="N122" s="45"/>
      <c r="O122" s="46"/>
      <c r="P122" s="148"/>
      <c r="Q122" s="47"/>
      <c r="R122" s="78"/>
      <c r="S122" s="78"/>
      <c r="T122" s="78"/>
      <c r="U122" s="78"/>
      <c r="V122" s="78"/>
      <c r="W122" s="78"/>
      <c r="X122" s="78"/>
      <c r="Y122" s="78"/>
      <c r="Z122" s="78"/>
      <c r="AA122" s="78"/>
      <c r="AB122" s="78"/>
      <c r="AC122" s="78"/>
      <c r="AD122" s="78"/>
      <c r="AE122" s="78"/>
      <c r="AF122" s="78"/>
      <c r="AG122" s="78"/>
      <c r="AH122" s="78"/>
      <c r="AI122" s="78"/>
      <c r="AJ122" s="78"/>
      <c r="AK122" s="78"/>
      <c r="AL122" s="78"/>
      <c r="AM122" s="78"/>
      <c r="AN122" s="78"/>
      <c r="AO122" s="78"/>
      <c r="AP122" s="78"/>
      <c r="AQ122" s="78"/>
      <c r="AR122" s="78"/>
      <c r="AS122" s="78"/>
      <c r="AT122" s="78"/>
      <c r="AU122" s="78"/>
      <c r="AV122" s="78"/>
      <c r="AW122" s="78"/>
      <c r="AX122" s="78"/>
      <c r="AY122" s="78"/>
      <c r="AZ122" s="78"/>
      <c r="BA122" s="78"/>
      <c r="BB122" s="78"/>
      <c r="BC122" s="78"/>
      <c r="BD122" s="78"/>
      <c r="BE122" s="78"/>
      <c r="BF122" s="78"/>
      <c r="BG122" s="78"/>
      <c r="BH122" s="78"/>
      <c r="BI122" s="78"/>
      <c r="BJ122" s="78"/>
      <c r="BK122" s="78"/>
      <c r="BL122" s="78"/>
      <c r="BM122" s="78"/>
      <c r="BN122" s="78"/>
      <c r="BO122" s="78"/>
      <c r="BP122" s="78"/>
      <c r="BQ122" s="78"/>
      <c r="BR122" s="78"/>
      <c r="BS122" s="78"/>
      <c r="BT122" s="78"/>
      <c r="BU122" s="78"/>
      <c r="BV122" s="78"/>
      <c r="BW122" s="78"/>
      <c r="BX122" s="78"/>
      <c r="BY122" s="78"/>
      <c r="BZ122" s="78"/>
      <c r="CA122" s="78"/>
      <c r="CB122" s="78"/>
      <c r="CC122" s="78"/>
      <c r="CD122" s="78"/>
      <c r="CE122" s="78"/>
      <c r="CF122" s="78"/>
      <c r="CG122" s="78"/>
      <c r="CH122" s="78"/>
      <c r="CI122" s="78"/>
      <c r="CJ122" s="78"/>
      <c r="CK122" s="78"/>
      <c r="CL122" s="78"/>
      <c r="CM122" s="78"/>
      <c r="CN122" s="78"/>
      <c r="CO122" s="78"/>
      <c r="CP122" s="78"/>
      <c r="CQ122" s="78"/>
      <c r="CR122" s="78"/>
      <c r="CS122" s="78"/>
      <c r="CT122" s="78"/>
      <c r="CU122" s="78"/>
      <c r="CV122" s="78"/>
      <c r="CW122" s="78"/>
      <c r="CX122" s="78"/>
      <c r="CY122" s="78"/>
      <c r="CZ122" s="78"/>
      <c r="DA122" s="78"/>
      <c r="DB122" s="78"/>
      <c r="DC122" s="78"/>
      <c r="DD122" s="78"/>
      <c r="DE122" s="78"/>
      <c r="DF122" s="78"/>
      <c r="DG122" s="78"/>
      <c r="DH122" s="78"/>
    </row>
    <row r="123" spans="1:112" s="79" customFormat="1" ht="22.15" thickBot="1">
      <c r="A123" s="297"/>
      <c r="B123" s="274"/>
      <c r="C123" s="274"/>
      <c r="D123" s="193" t="s">
        <v>182</v>
      </c>
      <c r="E123" s="83"/>
      <c r="F123" s="91"/>
      <c r="G123" s="93"/>
      <c r="H123" s="84"/>
      <c r="I123" s="148"/>
      <c r="J123" s="162"/>
      <c r="K123" s="282"/>
      <c r="L123" s="282"/>
      <c r="M123" s="45"/>
      <c r="N123" s="45"/>
      <c r="O123" s="46"/>
      <c r="P123" s="148"/>
      <c r="Q123" s="47"/>
      <c r="R123" s="78"/>
      <c r="S123" s="78"/>
      <c r="T123" s="78"/>
      <c r="U123" s="78"/>
      <c r="V123" s="78"/>
      <c r="W123" s="78"/>
      <c r="X123" s="78"/>
      <c r="Y123" s="78"/>
      <c r="Z123" s="78"/>
      <c r="AA123" s="78"/>
      <c r="AB123" s="78"/>
      <c r="AC123" s="78"/>
      <c r="AD123" s="78"/>
      <c r="AE123" s="78"/>
      <c r="AF123" s="78"/>
      <c r="AG123" s="78"/>
      <c r="AH123" s="78"/>
      <c r="AI123" s="78"/>
      <c r="AJ123" s="78"/>
      <c r="AK123" s="78"/>
      <c r="AL123" s="78"/>
      <c r="AM123" s="78"/>
      <c r="AN123" s="78"/>
      <c r="AO123" s="78"/>
      <c r="AP123" s="78"/>
      <c r="AQ123" s="78"/>
      <c r="AR123" s="78"/>
      <c r="AS123" s="78"/>
      <c r="AT123" s="78"/>
      <c r="AU123" s="78"/>
      <c r="AV123" s="78"/>
      <c r="AW123" s="78"/>
      <c r="AX123" s="78"/>
      <c r="AY123" s="78"/>
      <c r="AZ123" s="78"/>
      <c r="BA123" s="78"/>
      <c r="BB123" s="78"/>
      <c r="BC123" s="78"/>
      <c r="BD123" s="78"/>
      <c r="BE123" s="78"/>
      <c r="BF123" s="78"/>
      <c r="BG123" s="78"/>
      <c r="BH123" s="78"/>
      <c r="BI123" s="78"/>
      <c r="BJ123" s="78"/>
      <c r="BK123" s="78"/>
      <c r="BL123" s="78"/>
      <c r="BM123" s="78"/>
      <c r="BN123" s="78"/>
      <c r="BO123" s="78"/>
      <c r="BP123" s="78"/>
      <c r="BQ123" s="78"/>
      <c r="BR123" s="78"/>
      <c r="BS123" s="78"/>
      <c r="BT123" s="78"/>
      <c r="BU123" s="78"/>
      <c r="BV123" s="78"/>
      <c r="BW123" s="78"/>
      <c r="BX123" s="78"/>
      <c r="BY123" s="78"/>
      <c r="BZ123" s="78"/>
      <c r="CA123" s="78"/>
      <c r="CB123" s="78"/>
      <c r="CC123" s="78"/>
      <c r="CD123" s="78"/>
      <c r="CE123" s="78"/>
      <c r="CF123" s="78"/>
      <c r="CG123" s="78"/>
      <c r="CH123" s="78"/>
      <c r="CI123" s="78"/>
      <c r="CJ123" s="78"/>
      <c r="CK123" s="78"/>
      <c r="CL123" s="78"/>
      <c r="CM123" s="78"/>
      <c r="CN123" s="78"/>
      <c r="CO123" s="78"/>
      <c r="CP123" s="78"/>
      <c r="CQ123" s="78"/>
      <c r="CR123" s="78"/>
      <c r="CS123" s="78"/>
      <c r="CT123" s="78"/>
      <c r="CU123" s="78"/>
      <c r="CV123" s="78"/>
      <c r="CW123" s="78"/>
      <c r="CX123" s="78"/>
      <c r="CY123" s="78"/>
      <c r="CZ123" s="78"/>
      <c r="DA123" s="78"/>
      <c r="DB123" s="78"/>
      <c r="DC123" s="78"/>
      <c r="DD123" s="78"/>
      <c r="DE123" s="78"/>
      <c r="DF123" s="78"/>
      <c r="DG123" s="78"/>
      <c r="DH123" s="78"/>
    </row>
    <row r="124" spans="1:112" s="79" customFormat="1" ht="65.45" thickBot="1">
      <c r="A124" s="297"/>
      <c r="B124" s="274"/>
      <c r="C124" s="274"/>
      <c r="D124" s="216" t="s">
        <v>183</v>
      </c>
      <c r="E124" s="83"/>
      <c r="F124" s="83"/>
      <c r="G124" s="93"/>
      <c r="H124" s="84"/>
      <c r="I124" s="148"/>
      <c r="J124" s="162"/>
      <c r="K124" s="282"/>
      <c r="L124" s="282"/>
      <c r="M124" s="45"/>
      <c r="N124" s="45"/>
      <c r="O124" s="46"/>
      <c r="P124" s="148"/>
      <c r="Q124" s="47"/>
      <c r="R124" s="78"/>
      <c r="S124" s="78"/>
      <c r="T124" s="78"/>
      <c r="U124" s="78"/>
      <c r="V124" s="78"/>
      <c r="W124" s="78"/>
      <c r="X124" s="78"/>
      <c r="Y124" s="78"/>
      <c r="Z124" s="78"/>
      <c r="AA124" s="78"/>
      <c r="AB124" s="78"/>
      <c r="AC124" s="78"/>
      <c r="AD124" s="78"/>
      <c r="AE124" s="78"/>
      <c r="AF124" s="78"/>
      <c r="AG124" s="78"/>
      <c r="AH124" s="78"/>
      <c r="AI124" s="78"/>
      <c r="AJ124" s="78"/>
      <c r="AK124" s="78"/>
      <c r="AL124" s="78"/>
      <c r="AM124" s="78"/>
      <c r="AN124" s="78"/>
      <c r="AO124" s="78"/>
      <c r="AP124" s="78"/>
      <c r="AQ124" s="78"/>
      <c r="AR124" s="78"/>
      <c r="AS124" s="78"/>
      <c r="AT124" s="78"/>
      <c r="AU124" s="78"/>
      <c r="AV124" s="78"/>
      <c r="AW124" s="78"/>
      <c r="AX124" s="78"/>
      <c r="AY124" s="78"/>
      <c r="AZ124" s="78"/>
      <c r="BA124" s="78"/>
      <c r="BB124" s="78"/>
      <c r="BC124" s="78"/>
      <c r="BD124" s="78"/>
      <c r="BE124" s="78"/>
      <c r="BF124" s="78"/>
      <c r="BG124" s="78"/>
      <c r="BH124" s="78"/>
      <c r="BI124" s="78"/>
      <c r="BJ124" s="78"/>
      <c r="BK124" s="78"/>
      <c r="BL124" s="78"/>
      <c r="BM124" s="78"/>
      <c r="BN124" s="78"/>
      <c r="BO124" s="78"/>
      <c r="BP124" s="78"/>
      <c r="BQ124" s="78"/>
      <c r="BR124" s="78"/>
      <c r="BS124" s="78"/>
      <c r="BT124" s="78"/>
      <c r="BU124" s="78"/>
      <c r="BV124" s="78"/>
      <c r="BW124" s="78"/>
      <c r="BX124" s="78"/>
      <c r="BY124" s="78"/>
      <c r="BZ124" s="78"/>
      <c r="CA124" s="78"/>
      <c r="CB124" s="78"/>
      <c r="CC124" s="78"/>
      <c r="CD124" s="78"/>
      <c r="CE124" s="78"/>
      <c r="CF124" s="78"/>
      <c r="CG124" s="78"/>
      <c r="CH124" s="78"/>
      <c r="CI124" s="78"/>
      <c r="CJ124" s="78"/>
      <c r="CK124" s="78"/>
      <c r="CL124" s="78"/>
      <c r="CM124" s="78"/>
      <c r="CN124" s="78"/>
      <c r="CO124" s="78"/>
      <c r="CP124" s="78"/>
      <c r="CQ124" s="78"/>
      <c r="CR124" s="78"/>
      <c r="CS124" s="78"/>
      <c r="CT124" s="78"/>
      <c r="CU124" s="78"/>
      <c r="CV124" s="78"/>
      <c r="CW124" s="78"/>
      <c r="CX124" s="78"/>
      <c r="CY124" s="78"/>
      <c r="CZ124" s="78"/>
      <c r="DA124" s="78"/>
      <c r="DB124" s="78"/>
      <c r="DC124" s="78"/>
      <c r="DD124" s="78"/>
      <c r="DE124" s="78"/>
      <c r="DF124" s="78"/>
      <c r="DG124" s="78"/>
      <c r="DH124" s="78"/>
    </row>
    <row r="125" spans="1:112" s="79" customFormat="1" ht="87" thickBot="1">
      <c r="A125" s="297"/>
      <c r="B125" s="274"/>
      <c r="C125" s="274"/>
      <c r="D125" s="193" t="s">
        <v>184</v>
      </c>
      <c r="E125" s="83"/>
      <c r="F125" s="83"/>
      <c r="G125" s="93"/>
      <c r="H125" s="84"/>
      <c r="I125" s="148"/>
      <c r="J125" s="162"/>
      <c r="K125" s="282"/>
      <c r="L125" s="282"/>
      <c r="M125" s="45"/>
      <c r="N125" s="45"/>
      <c r="O125" s="46"/>
      <c r="P125" s="148"/>
      <c r="Q125" s="47"/>
      <c r="R125" s="78"/>
      <c r="S125" s="78"/>
      <c r="T125" s="78"/>
      <c r="U125" s="78"/>
      <c r="V125" s="78"/>
      <c r="W125" s="78"/>
      <c r="X125" s="78"/>
      <c r="Y125" s="78"/>
      <c r="Z125" s="78"/>
      <c r="AA125" s="78"/>
      <c r="AB125" s="78"/>
      <c r="AC125" s="78"/>
      <c r="AD125" s="78"/>
      <c r="AE125" s="78"/>
      <c r="AF125" s="78"/>
      <c r="AG125" s="78"/>
      <c r="AH125" s="78"/>
      <c r="AI125" s="78"/>
      <c r="AJ125" s="78"/>
      <c r="AK125" s="78"/>
      <c r="AL125" s="78"/>
      <c r="AM125" s="78"/>
      <c r="AN125" s="78"/>
      <c r="AO125" s="78"/>
      <c r="AP125" s="78"/>
      <c r="AQ125" s="78"/>
      <c r="AR125" s="78"/>
      <c r="AS125" s="78"/>
      <c r="AT125" s="78"/>
      <c r="AU125" s="78"/>
      <c r="AV125" s="78"/>
      <c r="AW125" s="78"/>
      <c r="AX125" s="78"/>
      <c r="AY125" s="78"/>
      <c r="AZ125" s="78"/>
      <c r="BA125" s="78"/>
      <c r="BB125" s="78"/>
      <c r="BC125" s="78"/>
      <c r="BD125" s="78"/>
      <c r="BE125" s="78"/>
      <c r="BF125" s="78"/>
      <c r="BG125" s="78"/>
      <c r="BH125" s="78"/>
      <c r="BI125" s="78"/>
      <c r="BJ125" s="78"/>
      <c r="BK125" s="78"/>
      <c r="BL125" s="78"/>
      <c r="BM125" s="78"/>
      <c r="BN125" s="78"/>
      <c r="BO125" s="78"/>
      <c r="BP125" s="78"/>
      <c r="BQ125" s="78"/>
      <c r="BR125" s="78"/>
      <c r="BS125" s="78"/>
      <c r="BT125" s="78"/>
      <c r="BU125" s="78"/>
      <c r="BV125" s="78"/>
      <c r="BW125" s="78"/>
      <c r="BX125" s="78"/>
      <c r="BY125" s="78"/>
      <c r="BZ125" s="78"/>
      <c r="CA125" s="78"/>
      <c r="CB125" s="78"/>
      <c r="CC125" s="78"/>
      <c r="CD125" s="78"/>
      <c r="CE125" s="78"/>
      <c r="CF125" s="78"/>
      <c r="CG125" s="78"/>
      <c r="CH125" s="78"/>
      <c r="CI125" s="78"/>
      <c r="CJ125" s="78"/>
      <c r="CK125" s="78"/>
      <c r="CL125" s="78"/>
      <c r="CM125" s="78"/>
      <c r="CN125" s="78"/>
      <c r="CO125" s="78"/>
      <c r="CP125" s="78"/>
      <c r="CQ125" s="78"/>
      <c r="CR125" s="78"/>
      <c r="CS125" s="78"/>
      <c r="CT125" s="78"/>
      <c r="CU125" s="78"/>
      <c r="CV125" s="78"/>
      <c r="CW125" s="78"/>
      <c r="CX125" s="78"/>
      <c r="CY125" s="78"/>
      <c r="CZ125" s="78"/>
      <c r="DA125" s="78"/>
      <c r="DB125" s="78"/>
      <c r="DC125" s="78"/>
      <c r="DD125" s="78"/>
      <c r="DE125" s="78"/>
      <c r="DF125" s="78"/>
      <c r="DG125" s="78"/>
      <c r="DH125" s="78"/>
    </row>
    <row r="126" spans="1:112" s="79" customFormat="1" ht="43.9" thickBot="1">
      <c r="A126" s="297"/>
      <c r="B126" s="274"/>
      <c r="C126" s="274"/>
      <c r="D126" s="193" t="s">
        <v>185</v>
      </c>
      <c r="E126" s="83"/>
      <c r="F126" s="91"/>
      <c r="G126" s="93"/>
      <c r="H126" s="84"/>
      <c r="I126" s="148"/>
      <c r="J126" s="162"/>
      <c r="K126" s="282"/>
      <c r="L126" s="282"/>
      <c r="M126" s="45"/>
      <c r="N126" s="45"/>
      <c r="O126" s="46"/>
      <c r="P126" s="148"/>
      <c r="Q126" s="47"/>
      <c r="R126" s="78"/>
      <c r="S126" s="78"/>
      <c r="T126" s="78"/>
      <c r="U126" s="78"/>
      <c r="V126" s="78"/>
      <c r="W126" s="78"/>
      <c r="X126" s="78"/>
      <c r="Y126" s="78"/>
      <c r="Z126" s="78"/>
      <c r="AA126" s="78"/>
      <c r="AB126" s="78"/>
      <c r="AC126" s="78"/>
      <c r="AD126" s="78"/>
      <c r="AE126" s="78"/>
      <c r="AF126" s="78"/>
      <c r="AG126" s="78"/>
      <c r="AH126" s="78"/>
      <c r="AI126" s="78"/>
      <c r="AJ126" s="78"/>
      <c r="AK126" s="78"/>
      <c r="AL126" s="78"/>
      <c r="AM126" s="78"/>
      <c r="AN126" s="78"/>
      <c r="AO126" s="78"/>
      <c r="AP126" s="78"/>
      <c r="AQ126" s="78"/>
      <c r="AR126" s="78"/>
      <c r="AS126" s="78"/>
      <c r="AT126" s="78"/>
      <c r="AU126" s="78"/>
      <c r="AV126" s="78"/>
      <c r="AW126" s="78"/>
      <c r="AX126" s="78"/>
      <c r="AY126" s="78"/>
      <c r="AZ126" s="78"/>
      <c r="BA126" s="78"/>
      <c r="BB126" s="78"/>
      <c r="BC126" s="78"/>
      <c r="BD126" s="78"/>
      <c r="BE126" s="78"/>
      <c r="BF126" s="78"/>
      <c r="BG126" s="78"/>
      <c r="BH126" s="78"/>
      <c r="BI126" s="78"/>
      <c r="BJ126" s="78"/>
      <c r="BK126" s="78"/>
      <c r="BL126" s="78"/>
      <c r="BM126" s="78"/>
      <c r="BN126" s="78"/>
      <c r="BO126" s="78"/>
      <c r="BP126" s="78"/>
      <c r="BQ126" s="78"/>
      <c r="BR126" s="78"/>
      <c r="BS126" s="78"/>
      <c r="BT126" s="78"/>
      <c r="BU126" s="78"/>
      <c r="BV126" s="78"/>
      <c r="BW126" s="78"/>
      <c r="BX126" s="78"/>
      <c r="BY126" s="78"/>
      <c r="BZ126" s="78"/>
      <c r="CA126" s="78"/>
      <c r="CB126" s="78"/>
      <c r="CC126" s="78"/>
      <c r="CD126" s="78"/>
      <c r="CE126" s="78"/>
      <c r="CF126" s="78"/>
      <c r="CG126" s="78"/>
      <c r="CH126" s="78"/>
      <c r="CI126" s="78"/>
      <c r="CJ126" s="78"/>
      <c r="CK126" s="78"/>
      <c r="CL126" s="78"/>
      <c r="CM126" s="78"/>
      <c r="CN126" s="78"/>
      <c r="CO126" s="78"/>
      <c r="CP126" s="78"/>
      <c r="CQ126" s="78"/>
      <c r="CR126" s="78"/>
      <c r="CS126" s="78"/>
      <c r="CT126" s="78"/>
      <c r="CU126" s="78"/>
      <c r="CV126" s="78"/>
      <c r="CW126" s="78"/>
      <c r="CX126" s="78"/>
      <c r="CY126" s="78"/>
      <c r="CZ126" s="78"/>
      <c r="DA126" s="78"/>
      <c r="DB126" s="78"/>
      <c r="DC126" s="78"/>
      <c r="DD126" s="78"/>
      <c r="DE126" s="78"/>
      <c r="DF126" s="78"/>
      <c r="DG126" s="78"/>
      <c r="DH126" s="78"/>
    </row>
    <row r="127" spans="1:112" s="79" customFormat="1" ht="43.9" thickBot="1">
      <c r="A127" s="297"/>
      <c r="B127" s="274"/>
      <c r="C127" s="274"/>
      <c r="D127" s="195" t="s">
        <v>186</v>
      </c>
      <c r="E127" s="83"/>
      <c r="F127" s="83"/>
      <c r="G127" s="93"/>
      <c r="H127" s="84"/>
      <c r="I127" s="148"/>
      <c r="J127" s="162"/>
      <c r="K127" s="282"/>
      <c r="L127" s="282"/>
      <c r="M127" s="45"/>
      <c r="N127" s="45"/>
      <c r="O127" s="46"/>
      <c r="P127" s="148"/>
      <c r="Q127" s="47"/>
      <c r="R127" s="78"/>
      <c r="S127" s="78"/>
      <c r="T127" s="78"/>
      <c r="U127" s="78"/>
      <c r="V127" s="78"/>
      <c r="W127" s="78"/>
      <c r="X127" s="78"/>
      <c r="Y127" s="78"/>
      <c r="Z127" s="78"/>
      <c r="AA127" s="78"/>
      <c r="AB127" s="78"/>
      <c r="AC127" s="78"/>
      <c r="AD127" s="78"/>
      <c r="AE127" s="78"/>
      <c r="AF127" s="78"/>
      <c r="AG127" s="78"/>
      <c r="AH127" s="78"/>
      <c r="AI127" s="78"/>
      <c r="AJ127" s="78"/>
      <c r="AK127" s="78"/>
      <c r="AL127" s="78"/>
      <c r="AM127" s="78"/>
      <c r="AN127" s="78"/>
      <c r="AO127" s="78"/>
      <c r="AP127" s="78"/>
      <c r="AQ127" s="78"/>
      <c r="AR127" s="78"/>
      <c r="AS127" s="78"/>
      <c r="AT127" s="78"/>
      <c r="AU127" s="78"/>
      <c r="AV127" s="78"/>
      <c r="AW127" s="78"/>
      <c r="AX127" s="78"/>
      <c r="AY127" s="78"/>
      <c r="AZ127" s="78"/>
      <c r="BA127" s="78"/>
      <c r="BB127" s="78"/>
      <c r="BC127" s="78"/>
      <c r="BD127" s="78"/>
      <c r="BE127" s="78"/>
      <c r="BF127" s="78"/>
      <c r="BG127" s="78"/>
      <c r="BH127" s="78"/>
      <c r="BI127" s="78"/>
      <c r="BJ127" s="78"/>
      <c r="BK127" s="78"/>
      <c r="BL127" s="78"/>
      <c r="BM127" s="78"/>
      <c r="BN127" s="78"/>
      <c r="BO127" s="78"/>
      <c r="BP127" s="78"/>
      <c r="BQ127" s="78"/>
      <c r="BR127" s="78"/>
      <c r="BS127" s="78"/>
      <c r="BT127" s="78"/>
      <c r="BU127" s="78"/>
      <c r="BV127" s="78"/>
      <c r="BW127" s="78"/>
      <c r="BX127" s="78"/>
      <c r="BY127" s="78"/>
      <c r="BZ127" s="78"/>
      <c r="CA127" s="78"/>
      <c r="CB127" s="78"/>
      <c r="CC127" s="78"/>
      <c r="CD127" s="78"/>
      <c r="CE127" s="78"/>
      <c r="CF127" s="78"/>
      <c r="CG127" s="78"/>
      <c r="CH127" s="78"/>
      <c r="CI127" s="78"/>
      <c r="CJ127" s="78"/>
      <c r="CK127" s="78"/>
      <c r="CL127" s="78"/>
      <c r="CM127" s="78"/>
      <c r="CN127" s="78"/>
      <c r="CO127" s="78"/>
      <c r="CP127" s="78"/>
      <c r="CQ127" s="78"/>
      <c r="CR127" s="78"/>
      <c r="CS127" s="78"/>
      <c r="CT127" s="78"/>
      <c r="CU127" s="78"/>
      <c r="CV127" s="78"/>
      <c r="CW127" s="78"/>
      <c r="CX127" s="78"/>
      <c r="CY127" s="78"/>
      <c r="CZ127" s="78"/>
      <c r="DA127" s="78"/>
      <c r="DB127" s="78"/>
      <c r="DC127" s="78"/>
      <c r="DD127" s="78"/>
      <c r="DE127" s="78"/>
      <c r="DF127" s="78"/>
      <c r="DG127" s="78"/>
      <c r="DH127" s="78"/>
    </row>
    <row r="128" spans="1:112" s="79" customFormat="1" ht="43.9" thickBot="1">
      <c r="A128" s="297"/>
      <c r="B128" s="274"/>
      <c r="C128" s="274"/>
      <c r="D128" s="195" t="s">
        <v>187</v>
      </c>
      <c r="E128" s="83"/>
      <c r="F128" s="83"/>
      <c r="G128" s="93"/>
      <c r="H128" s="84"/>
      <c r="I128" s="148"/>
      <c r="J128" s="162"/>
      <c r="K128" s="282"/>
      <c r="L128" s="282"/>
      <c r="M128" s="45"/>
      <c r="N128" s="45"/>
      <c r="O128" s="46"/>
      <c r="P128" s="148"/>
      <c r="Q128" s="47"/>
      <c r="R128" s="78"/>
      <c r="S128" s="78"/>
      <c r="T128" s="78"/>
      <c r="U128" s="78"/>
      <c r="V128" s="78"/>
      <c r="W128" s="78"/>
      <c r="X128" s="78"/>
      <c r="Y128" s="78"/>
      <c r="Z128" s="78"/>
      <c r="AA128" s="78"/>
      <c r="AB128" s="78"/>
      <c r="AC128" s="78"/>
      <c r="AD128" s="78"/>
      <c r="AE128" s="78"/>
      <c r="AF128" s="78"/>
      <c r="AG128" s="78"/>
      <c r="AH128" s="78"/>
      <c r="AI128" s="78"/>
      <c r="AJ128" s="78"/>
      <c r="AK128" s="78"/>
      <c r="AL128" s="78"/>
      <c r="AM128" s="78"/>
      <c r="AN128" s="78"/>
      <c r="AO128" s="78"/>
      <c r="AP128" s="78"/>
      <c r="AQ128" s="78"/>
      <c r="AR128" s="78"/>
      <c r="AS128" s="78"/>
      <c r="AT128" s="78"/>
      <c r="AU128" s="78"/>
      <c r="AV128" s="78"/>
      <c r="AW128" s="78"/>
      <c r="AX128" s="78"/>
      <c r="AY128" s="78"/>
      <c r="AZ128" s="78"/>
      <c r="BA128" s="78"/>
      <c r="BB128" s="78"/>
      <c r="BC128" s="78"/>
      <c r="BD128" s="78"/>
      <c r="BE128" s="78"/>
      <c r="BF128" s="78"/>
      <c r="BG128" s="78"/>
      <c r="BH128" s="78"/>
      <c r="BI128" s="78"/>
      <c r="BJ128" s="78"/>
      <c r="BK128" s="78"/>
      <c r="BL128" s="78"/>
      <c r="BM128" s="78"/>
      <c r="BN128" s="78"/>
      <c r="BO128" s="78"/>
      <c r="BP128" s="78"/>
      <c r="BQ128" s="78"/>
      <c r="BR128" s="78"/>
      <c r="BS128" s="78"/>
      <c r="BT128" s="78"/>
      <c r="BU128" s="78"/>
      <c r="BV128" s="78"/>
      <c r="BW128" s="78"/>
      <c r="BX128" s="78"/>
      <c r="BY128" s="78"/>
      <c r="BZ128" s="78"/>
      <c r="CA128" s="78"/>
      <c r="CB128" s="78"/>
      <c r="CC128" s="78"/>
      <c r="CD128" s="78"/>
      <c r="CE128" s="78"/>
      <c r="CF128" s="78"/>
      <c r="CG128" s="78"/>
      <c r="CH128" s="78"/>
      <c r="CI128" s="78"/>
      <c r="CJ128" s="78"/>
      <c r="CK128" s="78"/>
      <c r="CL128" s="78"/>
      <c r="CM128" s="78"/>
      <c r="CN128" s="78"/>
      <c r="CO128" s="78"/>
      <c r="CP128" s="78"/>
      <c r="CQ128" s="78"/>
      <c r="CR128" s="78"/>
      <c r="CS128" s="78"/>
      <c r="CT128" s="78"/>
      <c r="CU128" s="78"/>
      <c r="CV128" s="78"/>
      <c r="CW128" s="78"/>
      <c r="CX128" s="78"/>
      <c r="CY128" s="78"/>
      <c r="CZ128" s="78"/>
      <c r="DA128" s="78"/>
      <c r="DB128" s="78"/>
      <c r="DC128" s="78"/>
      <c r="DD128" s="78"/>
      <c r="DE128" s="78"/>
      <c r="DF128" s="78"/>
      <c r="DG128" s="78"/>
      <c r="DH128" s="78"/>
    </row>
    <row r="129" spans="1:112" s="79" customFormat="1" ht="43.9" thickBot="1">
      <c r="A129" s="297"/>
      <c r="B129" s="274"/>
      <c r="C129" s="274"/>
      <c r="D129" s="195" t="s">
        <v>188</v>
      </c>
      <c r="E129" s="83"/>
      <c r="F129" s="83"/>
      <c r="G129" s="93"/>
      <c r="H129" s="84"/>
      <c r="I129" s="148"/>
      <c r="J129" s="162"/>
      <c r="K129" s="282"/>
      <c r="L129" s="282"/>
      <c r="M129" s="45"/>
      <c r="N129" s="45"/>
      <c r="O129" s="46"/>
      <c r="P129" s="148"/>
      <c r="Q129" s="47"/>
      <c r="R129" s="78"/>
      <c r="S129" s="78"/>
      <c r="T129" s="78"/>
      <c r="U129" s="78"/>
      <c r="V129" s="78"/>
      <c r="W129" s="78"/>
      <c r="X129" s="78"/>
      <c r="Y129" s="78"/>
      <c r="Z129" s="78"/>
      <c r="AA129" s="78"/>
      <c r="AB129" s="78"/>
      <c r="AC129" s="78"/>
      <c r="AD129" s="78"/>
      <c r="AE129" s="78"/>
      <c r="AF129" s="78"/>
      <c r="AG129" s="78"/>
      <c r="AH129" s="78"/>
      <c r="AI129" s="78"/>
      <c r="AJ129" s="78"/>
      <c r="AK129" s="78"/>
      <c r="AL129" s="78"/>
      <c r="AM129" s="78"/>
      <c r="AN129" s="78"/>
      <c r="AO129" s="78"/>
      <c r="AP129" s="78"/>
      <c r="AQ129" s="78"/>
      <c r="AR129" s="78"/>
      <c r="AS129" s="78"/>
      <c r="AT129" s="78"/>
      <c r="AU129" s="78"/>
      <c r="AV129" s="78"/>
      <c r="AW129" s="78"/>
      <c r="AX129" s="78"/>
      <c r="AY129" s="78"/>
      <c r="AZ129" s="78"/>
      <c r="BA129" s="78"/>
      <c r="BB129" s="78"/>
      <c r="BC129" s="78"/>
      <c r="BD129" s="78"/>
      <c r="BE129" s="78"/>
      <c r="BF129" s="78"/>
      <c r="BG129" s="78"/>
      <c r="BH129" s="78"/>
      <c r="BI129" s="78"/>
      <c r="BJ129" s="78"/>
      <c r="BK129" s="78"/>
      <c r="BL129" s="78"/>
      <c r="BM129" s="78"/>
      <c r="BN129" s="78"/>
      <c r="BO129" s="78"/>
      <c r="BP129" s="78"/>
      <c r="BQ129" s="78"/>
      <c r="BR129" s="78"/>
      <c r="BS129" s="78"/>
      <c r="BT129" s="78"/>
      <c r="BU129" s="78"/>
      <c r="BV129" s="78"/>
      <c r="BW129" s="78"/>
      <c r="BX129" s="78"/>
      <c r="BY129" s="78"/>
      <c r="BZ129" s="78"/>
      <c r="CA129" s="78"/>
      <c r="CB129" s="78"/>
      <c r="CC129" s="78"/>
      <c r="CD129" s="78"/>
      <c r="CE129" s="78"/>
      <c r="CF129" s="78"/>
      <c r="CG129" s="78"/>
      <c r="CH129" s="78"/>
      <c r="CI129" s="78"/>
      <c r="CJ129" s="78"/>
      <c r="CK129" s="78"/>
      <c r="CL129" s="78"/>
      <c r="CM129" s="78"/>
      <c r="CN129" s="78"/>
      <c r="CO129" s="78"/>
      <c r="CP129" s="78"/>
      <c r="CQ129" s="78"/>
      <c r="CR129" s="78"/>
      <c r="CS129" s="78"/>
      <c r="CT129" s="78"/>
      <c r="CU129" s="78"/>
      <c r="CV129" s="78"/>
      <c r="CW129" s="78"/>
      <c r="CX129" s="78"/>
      <c r="CY129" s="78"/>
      <c r="CZ129" s="78"/>
      <c r="DA129" s="78"/>
      <c r="DB129" s="78"/>
      <c r="DC129" s="78"/>
      <c r="DD129" s="78"/>
      <c r="DE129" s="78"/>
      <c r="DF129" s="78"/>
      <c r="DG129" s="78"/>
      <c r="DH129" s="78"/>
    </row>
    <row r="130" spans="1:112" s="79" customFormat="1" ht="22.15" thickBot="1">
      <c r="A130" s="297"/>
      <c r="B130" s="274"/>
      <c r="C130" s="274"/>
      <c r="D130" s="223" t="s">
        <v>189</v>
      </c>
      <c r="E130" s="85"/>
      <c r="F130" s="85"/>
      <c r="G130" s="94"/>
      <c r="H130" s="86"/>
      <c r="I130" s="148"/>
      <c r="J130" s="169"/>
      <c r="K130" s="282"/>
      <c r="L130" s="282"/>
      <c r="M130" s="74"/>
      <c r="N130" s="74"/>
      <c r="O130" s="138"/>
      <c r="P130" s="148"/>
      <c r="Q130" s="140"/>
      <c r="R130" s="78"/>
      <c r="S130" s="78"/>
      <c r="T130" s="78"/>
      <c r="U130" s="78"/>
      <c r="V130" s="78"/>
      <c r="W130" s="78"/>
      <c r="X130" s="78"/>
      <c r="Y130" s="78"/>
      <c r="Z130" s="78"/>
      <c r="AA130" s="78"/>
      <c r="AB130" s="78"/>
      <c r="AC130" s="78"/>
      <c r="AD130" s="78"/>
      <c r="AE130" s="78"/>
      <c r="AF130" s="78"/>
      <c r="AG130" s="78"/>
      <c r="AH130" s="78"/>
      <c r="AI130" s="78"/>
      <c r="AJ130" s="78"/>
      <c r="AK130" s="78"/>
      <c r="AL130" s="78"/>
      <c r="AM130" s="78"/>
      <c r="AN130" s="78"/>
      <c r="AO130" s="78"/>
      <c r="AP130" s="78"/>
      <c r="AQ130" s="78"/>
      <c r="AR130" s="78"/>
      <c r="AS130" s="78"/>
      <c r="AT130" s="78"/>
      <c r="AU130" s="78"/>
      <c r="AV130" s="78"/>
      <c r="AW130" s="78"/>
      <c r="AX130" s="78"/>
      <c r="AY130" s="78"/>
      <c r="AZ130" s="78"/>
      <c r="BA130" s="78"/>
      <c r="BB130" s="78"/>
      <c r="BC130" s="78"/>
      <c r="BD130" s="78"/>
      <c r="BE130" s="78"/>
      <c r="BF130" s="78"/>
      <c r="BG130" s="78"/>
      <c r="BH130" s="78"/>
      <c r="BI130" s="78"/>
      <c r="BJ130" s="78"/>
      <c r="BK130" s="78"/>
      <c r="BL130" s="78"/>
      <c r="BM130" s="78"/>
      <c r="BN130" s="78"/>
      <c r="BO130" s="78"/>
      <c r="BP130" s="78"/>
      <c r="BQ130" s="78"/>
      <c r="BR130" s="78"/>
      <c r="BS130" s="78"/>
      <c r="BT130" s="78"/>
      <c r="BU130" s="78"/>
      <c r="BV130" s="78"/>
      <c r="BW130" s="78"/>
      <c r="BX130" s="78"/>
      <c r="BY130" s="78"/>
      <c r="BZ130" s="78"/>
      <c r="CA130" s="78"/>
      <c r="CB130" s="78"/>
      <c r="CC130" s="78"/>
      <c r="CD130" s="78"/>
      <c r="CE130" s="78"/>
      <c r="CF130" s="78"/>
      <c r="CG130" s="78"/>
      <c r="CH130" s="78"/>
      <c r="CI130" s="78"/>
      <c r="CJ130" s="78"/>
      <c r="CK130" s="78"/>
      <c r="CL130" s="78"/>
      <c r="CM130" s="78"/>
      <c r="CN130" s="78"/>
      <c r="CO130" s="78"/>
      <c r="CP130" s="78"/>
      <c r="CQ130" s="78"/>
      <c r="CR130" s="78"/>
      <c r="CS130" s="78"/>
      <c r="CT130" s="78"/>
      <c r="CU130" s="78"/>
      <c r="CV130" s="78"/>
      <c r="CW130" s="78"/>
      <c r="CX130" s="78"/>
      <c r="CY130" s="78"/>
      <c r="CZ130" s="78"/>
      <c r="DA130" s="78"/>
      <c r="DB130" s="78"/>
      <c r="DC130" s="78"/>
      <c r="DD130" s="78"/>
      <c r="DE130" s="78"/>
      <c r="DF130" s="78"/>
      <c r="DG130" s="78"/>
      <c r="DH130" s="78"/>
    </row>
    <row r="131" spans="1:112" s="79" customFormat="1" ht="22.15" thickBot="1">
      <c r="A131" s="297"/>
      <c r="B131" s="273" t="s">
        <v>190</v>
      </c>
      <c r="C131" s="273" t="s">
        <v>191</v>
      </c>
      <c r="D131" s="218" t="s">
        <v>192</v>
      </c>
      <c r="E131" s="200"/>
      <c r="F131" s="200"/>
      <c r="G131" s="201"/>
      <c r="H131" s="202"/>
      <c r="I131" s="148"/>
      <c r="J131" s="158"/>
      <c r="K131" s="282"/>
      <c r="L131" s="282"/>
      <c r="M131" s="40"/>
      <c r="N131" s="40"/>
      <c r="O131" s="41"/>
      <c r="P131" s="148"/>
      <c r="Q131" s="43"/>
      <c r="R131" s="78"/>
      <c r="S131" s="78"/>
      <c r="T131" s="78"/>
      <c r="U131" s="78"/>
      <c r="V131" s="78"/>
      <c r="W131" s="78"/>
      <c r="X131" s="78"/>
      <c r="Y131" s="78"/>
      <c r="Z131" s="78"/>
      <c r="AA131" s="78"/>
      <c r="AB131" s="78"/>
      <c r="AC131" s="78"/>
      <c r="AD131" s="78"/>
      <c r="AE131" s="78"/>
      <c r="AF131" s="78"/>
      <c r="AG131" s="78"/>
      <c r="AH131" s="78"/>
      <c r="AI131" s="78"/>
      <c r="AJ131" s="78"/>
      <c r="AK131" s="78"/>
      <c r="AL131" s="78"/>
      <c r="AM131" s="78"/>
      <c r="AN131" s="78"/>
      <c r="AO131" s="78"/>
      <c r="AP131" s="78"/>
      <c r="AQ131" s="78"/>
      <c r="AR131" s="78"/>
      <c r="AS131" s="78"/>
      <c r="AT131" s="78"/>
      <c r="AU131" s="78"/>
      <c r="AV131" s="78"/>
      <c r="AW131" s="78"/>
      <c r="AX131" s="78"/>
      <c r="AY131" s="78"/>
      <c r="AZ131" s="78"/>
      <c r="BA131" s="78"/>
      <c r="BB131" s="78"/>
      <c r="BC131" s="78"/>
      <c r="BD131" s="78"/>
      <c r="BE131" s="78"/>
      <c r="BF131" s="78"/>
      <c r="BG131" s="78"/>
      <c r="BH131" s="78"/>
      <c r="BI131" s="78"/>
      <c r="BJ131" s="78"/>
      <c r="BK131" s="78"/>
      <c r="BL131" s="78"/>
      <c r="BM131" s="78"/>
      <c r="BN131" s="78"/>
      <c r="BO131" s="78"/>
      <c r="BP131" s="78"/>
      <c r="BQ131" s="78"/>
      <c r="BR131" s="78"/>
      <c r="BS131" s="78"/>
      <c r="BT131" s="78"/>
      <c r="BU131" s="78"/>
      <c r="BV131" s="78"/>
      <c r="BW131" s="78"/>
      <c r="BX131" s="78"/>
      <c r="BY131" s="78"/>
      <c r="BZ131" s="78"/>
      <c r="CA131" s="78"/>
      <c r="CB131" s="78"/>
      <c r="CC131" s="78"/>
      <c r="CD131" s="78"/>
      <c r="CE131" s="78"/>
      <c r="CF131" s="78"/>
      <c r="CG131" s="78"/>
      <c r="CH131" s="78"/>
      <c r="CI131" s="78"/>
      <c r="CJ131" s="78"/>
      <c r="CK131" s="78"/>
      <c r="CL131" s="78"/>
      <c r="CM131" s="78"/>
      <c r="CN131" s="78"/>
      <c r="CO131" s="78"/>
      <c r="CP131" s="78"/>
      <c r="CQ131" s="78"/>
      <c r="CR131" s="78"/>
      <c r="CS131" s="78"/>
      <c r="CT131" s="78"/>
      <c r="CU131" s="78"/>
      <c r="CV131" s="78"/>
      <c r="CW131" s="78"/>
      <c r="CX131" s="78"/>
      <c r="CY131" s="78"/>
      <c r="CZ131" s="78"/>
      <c r="DA131" s="78"/>
      <c r="DB131" s="78"/>
      <c r="DC131" s="78"/>
      <c r="DD131" s="78"/>
      <c r="DE131" s="78"/>
      <c r="DF131" s="78"/>
      <c r="DG131" s="78"/>
      <c r="DH131" s="78"/>
    </row>
    <row r="132" spans="1:112" s="79" customFormat="1" ht="43.9" thickBot="1">
      <c r="A132" s="297"/>
      <c r="B132" s="274"/>
      <c r="C132" s="274"/>
      <c r="D132" s="195" t="s">
        <v>193</v>
      </c>
      <c r="E132" s="197"/>
      <c r="F132" s="197"/>
      <c r="G132" s="198"/>
      <c r="H132" s="199"/>
      <c r="I132" s="148"/>
      <c r="J132" s="162"/>
      <c r="K132" s="282"/>
      <c r="L132" s="282"/>
      <c r="M132" s="45"/>
      <c r="N132" s="45"/>
      <c r="O132" s="46"/>
      <c r="P132" s="148"/>
      <c r="Q132" s="47"/>
      <c r="R132" s="78"/>
      <c r="S132" s="78"/>
      <c r="T132" s="78"/>
      <c r="U132" s="78"/>
      <c r="V132" s="78"/>
      <c r="W132" s="78"/>
      <c r="X132" s="78"/>
      <c r="Y132" s="78"/>
      <c r="Z132" s="78"/>
      <c r="AA132" s="78"/>
      <c r="AB132" s="78"/>
      <c r="AC132" s="78"/>
      <c r="AD132" s="78"/>
      <c r="AE132" s="78"/>
      <c r="AF132" s="78"/>
      <c r="AG132" s="78"/>
      <c r="AH132" s="78"/>
      <c r="AI132" s="78"/>
      <c r="AJ132" s="78"/>
      <c r="AK132" s="78"/>
      <c r="AL132" s="78"/>
      <c r="AM132" s="78"/>
      <c r="AN132" s="78"/>
      <c r="AO132" s="78"/>
      <c r="AP132" s="78"/>
      <c r="AQ132" s="78"/>
      <c r="AR132" s="78"/>
      <c r="AS132" s="78"/>
      <c r="AT132" s="78"/>
      <c r="AU132" s="78"/>
      <c r="AV132" s="78"/>
      <c r="AW132" s="78"/>
      <c r="AX132" s="78"/>
      <c r="AY132" s="78"/>
      <c r="AZ132" s="78"/>
      <c r="BA132" s="78"/>
      <c r="BB132" s="78"/>
      <c r="BC132" s="78"/>
      <c r="BD132" s="78"/>
      <c r="BE132" s="78"/>
      <c r="BF132" s="78"/>
      <c r="BG132" s="78"/>
      <c r="BH132" s="78"/>
      <c r="BI132" s="78"/>
      <c r="BJ132" s="78"/>
      <c r="BK132" s="78"/>
      <c r="BL132" s="78"/>
      <c r="BM132" s="78"/>
      <c r="BN132" s="78"/>
      <c r="BO132" s="78"/>
      <c r="BP132" s="78"/>
      <c r="BQ132" s="78"/>
      <c r="BR132" s="78"/>
      <c r="BS132" s="78"/>
      <c r="BT132" s="78"/>
      <c r="BU132" s="78"/>
      <c r="BV132" s="78"/>
      <c r="BW132" s="78"/>
      <c r="BX132" s="78"/>
      <c r="BY132" s="78"/>
      <c r="BZ132" s="78"/>
      <c r="CA132" s="78"/>
      <c r="CB132" s="78"/>
      <c r="CC132" s="78"/>
      <c r="CD132" s="78"/>
      <c r="CE132" s="78"/>
      <c r="CF132" s="78"/>
      <c r="CG132" s="78"/>
      <c r="CH132" s="78"/>
      <c r="CI132" s="78"/>
      <c r="CJ132" s="78"/>
      <c r="CK132" s="78"/>
      <c r="CL132" s="78"/>
      <c r="CM132" s="78"/>
      <c r="CN132" s="78"/>
      <c r="CO132" s="78"/>
      <c r="CP132" s="78"/>
      <c r="CQ132" s="78"/>
      <c r="CR132" s="78"/>
      <c r="CS132" s="78"/>
      <c r="CT132" s="78"/>
      <c r="CU132" s="78"/>
      <c r="CV132" s="78"/>
      <c r="CW132" s="78"/>
      <c r="CX132" s="78"/>
      <c r="CY132" s="78"/>
      <c r="CZ132" s="78"/>
      <c r="DA132" s="78"/>
      <c r="DB132" s="78"/>
      <c r="DC132" s="78"/>
      <c r="DD132" s="78"/>
      <c r="DE132" s="78"/>
      <c r="DF132" s="78"/>
      <c r="DG132" s="78"/>
      <c r="DH132" s="78"/>
    </row>
    <row r="133" spans="1:112" s="79" customFormat="1" ht="22.15" thickBot="1">
      <c r="A133" s="297"/>
      <c r="B133" s="274"/>
      <c r="C133" s="274"/>
      <c r="D133" s="195" t="s">
        <v>194</v>
      </c>
      <c r="E133" s="197"/>
      <c r="F133" s="197"/>
      <c r="G133" s="198"/>
      <c r="H133" s="199"/>
      <c r="I133" s="148"/>
      <c r="J133" s="162"/>
      <c r="K133" s="282"/>
      <c r="L133" s="282"/>
      <c r="M133" s="45"/>
      <c r="N133" s="45"/>
      <c r="O133" s="46"/>
      <c r="P133" s="148"/>
      <c r="Q133" s="47"/>
      <c r="R133" s="78"/>
      <c r="S133" s="78"/>
      <c r="T133" s="78"/>
      <c r="U133" s="78"/>
      <c r="V133" s="78"/>
      <c r="W133" s="78"/>
      <c r="X133" s="78"/>
      <c r="Y133" s="78"/>
      <c r="Z133" s="78"/>
      <c r="AA133" s="78"/>
      <c r="AB133" s="78"/>
      <c r="AC133" s="78"/>
      <c r="AD133" s="78"/>
      <c r="AE133" s="78"/>
      <c r="AF133" s="78"/>
      <c r="AG133" s="78"/>
      <c r="AH133" s="78"/>
      <c r="AI133" s="78"/>
      <c r="AJ133" s="78"/>
      <c r="AK133" s="78"/>
      <c r="AL133" s="78"/>
      <c r="AM133" s="78"/>
      <c r="AN133" s="78"/>
      <c r="AO133" s="78"/>
      <c r="AP133" s="78"/>
      <c r="AQ133" s="78"/>
      <c r="AR133" s="78"/>
      <c r="AS133" s="78"/>
      <c r="AT133" s="78"/>
      <c r="AU133" s="78"/>
      <c r="AV133" s="78"/>
      <c r="AW133" s="78"/>
      <c r="AX133" s="78"/>
      <c r="AY133" s="78"/>
      <c r="AZ133" s="78"/>
      <c r="BA133" s="78"/>
      <c r="BB133" s="78"/>
      <c r="BC133" s="78"/>
      <c r="BD133" s="78"/>
      <c r="BE133" s="78"/>
      <c r="BF133" s="78"/>
      <c r="BG133" s="78"/>
      <c r="BH133" s="78"/>
      <c r="BI133" s="78"/>
      <c r="BJ133" s="78"/>
      <c r="BK133" s="78"/>
      <c r="BL133" s="78"/>
      <c r="BM133" s="78"/>
      <c r="BN133" s="78"/>
      <c r="BO133" s="78"/>
      <c r="BP133" s="78"/>
      <c r="BQ133" s="78"/>
      <c r="BR133" s="78"/>
      <c r="BS133" s="78"/>
      <c r="BT133" s="78"/>
      <c r="BU133" s="78"/>
      <c r="BV133" s="78"/>
      <c r="BW133" s="78"/>
      <c r="BX133" s="78"/>
      <c r="BY133" s="78"/>
      <c r="BZ133" s="78"/>
      <c r="CA133" s="78"/>
      <c r="CB133" s="78"/>
      <c r="CC133" s="78"/>
      <c r="CD133" s="78"/>
      <c r="CE133" s="78"/>
      <c r="CF133" s="78"/>
      <c r="CG133" s="78"/>
      <c r="CH133" s="78"/>
      <c r="CI133" s="78"/>
      <c r="CJ133" s="78"/>
      <c r="CK133" s="78"/>
      <c r="CL133" s="78"/>
      <c r="CM133" s="78"/>
      <c r="CN133" s="78"/>
      <c r="CO133" s="78"/>
      <c r="CP133" s="78"/>
      <c r="CQ133" s="78"/>
      <c r="CR133" s="78"/>
      <c r="CS133" s="78"/>
      <c r="CT133" s="78"/>
      <c r="CU133" s="78"/>
      <c r="CV133" s="78"/>
      <c r="CW133" s="78"/>
      <c r="CX133" s="78"/>
      <c r="CY133" s="78"/>
      <c r="CZ133" s="78"/>
      <c r="DA133" s="78"/>
      <c r="DB133" s="78"/>
      <c r="DC133" s="78"/>
      <c r="DD133" s="78"/>
      <c r="DE133" s="78"/>
      <c r="DF133" s="78"/>
      <c r="DG133" s="78"/>
      <c r="DH133" s="78"/>
    </row>
    <row r="134" spans="1:112" s="79" customFormat="1" ht="22.15" thickBot="1">
      <c r="A134" s="297"/>
      <c r="B134" s="274"/>
      <c r="C134" s="274"/>
      <c r="D134" s="193" t="s">
        <v>195</v>
      </c>
      <c r="E134" s="197"/>
      <c r="F134" s="197"/>
      <c r="G134" s="198"/>
      <c r="H134" s="199"/>
      <c r="I134" s="148"/>
      <c r="J134" s="162"/>
      <c r="K134" s="282"/>
      <c r="L134" s="282"/>
      <c r="M134" s="45"/>
      <c r="N134" s="45"/>
      <c r="O134" s="46"/>
      <c r="P134" s="148"/>
      <c r="Q134" s="47"/>
      <c r="R134" s="78"/>
      <c r="S134" s="78"/>
      <c r="T134" s="78"/>
      <c r="U134" s="78"/>
      <c r="V134" s="78"/>
      <c r="W134" s="78"/>
      <c r="X134" s="78"/>
      <c r="Y134" s="78"/>
      <c r="Z134" s="78"/>
      <c r="AA134" s="78"/>
      <c r="AB134" s="78"/>
      <c r="AC134" s="78"/>
      <c r="AD134" s="78"/>
      <c r="AE134" s="78"/>
      <c r="AF134" s="78"/>
      <c r="AG134" s="78"/>
      <c r="AH134" s="78"/>
      <c r="AI134" s="78"/>
      <c r="AJ134" s="78"/>
      <c r="AK134" s="78"/>
      <c r="AL134" s="78"/>
      <c r="AM134" s="78"/>
      <c r="AN134" s="78"/>
      <c r="AO134" s="78"/>
      <c r="AP134" s="78"/>
      <c r="AQ134" s="78"/>
      <c r="AR134" s="78"/>
      <c r="AS134" s="78"/>
      <c r="AT134" s="78"/>
      <c r="AU134" s="78"/>
      <c r="AV134" s="78"/>
      <c r="AW134" s="78"/>
      <c r="AX134" s="78"/>
      <c r="AY134" s="78"/>
      <c r="AZ134" s="78"/>
      <c r="BA134" s="78"/>
      <c r="BB134" s="78"/>
      <c r="BC134" s="78"/>
      <c r="BD134" s="78"/>
      <c r="BE134" s="78"/>
      <c r="BF134" s="78"/>
      <c r="BG134" s="78"/>
      <c r="BH134" s="78"/>
      <c r="BI134" s="78"/>
      <c r="BJ134" s="78"/>
      <c r="BK134" s="78"/>
      <c r="BL134" s="78"/>
      <c r="BM134" s="78"/>
      <c r="BN134" s="78"/>
      <c r="BO134" s="78"/>
      <c r="BP134" s="78"/>
      <c r="BQ134" s="78"/>
      <c r="BR134" s="78"/>
      <c r="BS134" s="78"/>
      <c r="BT134" s="78"/>
      <c r="BU134" s="78"/>
      <c r="BV134" s="78"/>
      <c r="BW134" s="78"/>
      <c r="BX134" s="78"/>
      <c r="BY134" s="78"/>
      <c r="BZ134" s="78"/>
      <c r="CA134" s="78"/>
      <c r="CB134" s="78"/>
      <c r="CC134" s="78"/>
      <c r="CD134" s="78"/>
      <c r="CE134" s="78"/>
      <c r="CF134" s="78"/>
      <c r="CG134" s="78"/>
      <c r="CH134" s="78"/>
      <c r="CI134" s="78"/>
      <c r="CJ134" s="78"/>
      <c r="CK134" s="78"/>
      <c r="CL134" s="78"/>
      <c r="CM134" s="78"/>
      <c r="CN134" s="78"/>
      <c r="CO134" s="78"/>
      <c r="CP134" s="78"/>
      <c r="CQ134" s="78"/>
      <c r="CR134" s="78"/>
      <c r="CS134" s="78"/>
      <c r="CT134" s="78"/>
      <c r="CU134" s="78"/>
      <c r="CV134" s="78"/>
      <c r="CW134" s="78"/>
      <c r="CX134" s="78"/>
      <c r="CY134" s="78"/>
      <c r="CZ134" s="78"/>
      <c r="DA134" s="78"/>
      <c r="DB134" s="78"/>
      <c r="DC134" s="78"/>
      <c r="DD134" s="78"/>
      <c r="DE134" s="78"/>
      <c r="DF134" s="78"/>
      <c r="DG134" s="78"/>
      <c r="DH134" s="78"/>
    </row>
    <row r="135" spans="1:112" s="79" customFormat="1" ht="22.15" thickBot="1">
      <c r="A135" s="297"/>
      <c r="B135" s="274"/>
      <c r="C135" s="274"/>
      <c r="D135" s="193" t="s">
        <v>196</v>
      </c>
      <c r="E135" s="197"/>
      <c r="F135" s="197"/>
      <c r="G135" s="198"/>
      <c r="H135" s="199"/>
      <c r="I135" s="148"/>
      <c r="J135" s="162"/>
      <c r="K135" s="282"/>
      <c r="L135" s="282"/>
      <c r="M135" s="45"/>
      <c r="N135" s="45"/>
      <c r="O135" s="46"/>
      <c r="P135" s="148"/>
      <c r="Q135" s="47"/>
      <c r="R135" s="78"/>
      <c r="S135" s="78"/>
      <c r="T135" s="78"/>
      <c r="U135" s="78"/>
      <c r="V135" s="78"/>
      <c r="W135" s="78"/>
      <c r="X135" s="78"/>
      <c r="Y135" s="78"/>
      <c r="Z135" s="78"/>
      <c r="AA135" s="78"/>
      <c r="AB135" s="78"/>
      <c r="AC135" s="78"/>
      <c r="AD135" s="78"/>
      <c r="AE135" s="78"/>
      <c r="AF135" s="78"/>
      <c r="AG135" s="78"/>
      <c r="AH135" s="78"/>
      <c r="AI135" s="78"/>
      <c r="AJ135" s="78"/>
      <c r="AK135" s="78"/>
      <c r="AL135" s="78"/>
      <c r="AM135" s="78"/>
      <c r="AN135" s="78"/>
      <c r="AO135" s="78"/>
      <c r="AP135" s="78"/>
      <c r="AQ135" s="78"/>
      <c r="AR135" s="78"/>
      <c r="AS135" s="78"/>
      <c r="AT135" s="78"/>
      <c r="AU135" s="78"/>
      <c r="AV135" s="78"/>
      <c r="AW135" s="78"/>
      <c r="AX135" s="78"/>
      <c r="AY135" s="78"/>
      <c r="AZ135" s="78"/>
      <c r="BA135" s="78"/>
      <c r="BB135" s="78"/>
      <c r="BC135" s="78"/>
      <c r="BD135" s="78"/>
      <c r="BE135" s="78"/>
      <c r="BF135" s="78"/>
      <c r="BG135" s="78"/>
      <c r="BH135" s="78"/>
      <c r="BI135" s="78"/>
      <c r="BJ135" s="78"/>
      <c r="BK135" s="78"/>
      <c r="BL135" s="78"/>
      <c r="BM135" s="78"/>
      <c r="BN135" s="78"/>
      <c r="BO135" s="78"/>
      <c r="BP135" s="78"/>
      <c r="BQ135" s="78"/>
      <c r="BR135" s="78"/>
      <c r="BS135" s="78"/>
      <c r="BT135" s="78"/>
      <c r="BU135" s="78"/>
      <c r="BV135" s="78"/>
      <c r="BW135" s="78"/>
      <c r="BX135" s="78"/>
      <c r="BY135" s="78"/>
      <c r="BZ135" s="78"/>
      <c r="CA135" s="78"/>
      <c r="CB135" s="78"/>
      <c r="CC135" s="78"/>
      <c r="CD135" s="78"/>
      <c r="CE135" s="78"/>
      <c r="CF135" s="78"/>
      <c r="CG135" s="78"/>
      <c r="CH135" s="78"/>
      <c r="CI135" s="78"/>
      <c r="CJ135" s="78"/>
      <c r="CK135" s="78"/>
      <c r="CL135" s="78"/>
      <c r="CM135" s="78"/>
      <c r="CN135" s="78"/>
      <c r="CO135" s="78"/>
      <c r="CP135" s="78"/>
      <c r="CQ135" s="78"/>
      <c r="CR135" s="78"/>
      <c r="CS135" s="78"/>
      <c r="CT135" s="78"/>
      <c r="CU135" s="78"/>
      <c r="CV135" s="78"/>
      <c r="CW135" s="78"/>
      <c r="CX135" s="78"/>
      <c r="CY135" s="78"/>
      <c r="CZ135" s="78"/>
      <c r="DA135" s="78"/>
      <c r="DB135" s="78"/>
      <c r="DC135" s="78"/>
      <c r="DD135" s="78"/>
      <c r="DE135" s="78"/>
      <c r="DF135" s="78"/>
      <c r="DG135" s="78"/>
      <c r="DH135" s="78"/>
    </row>
    <row r="136" spans="1:112" s="79" customFormat="1" ht="22.15" thickBot="1">
      <c r="A136" s="297"/>
      <c r="B136" s="274"/>
      <c r="C136" s="274"/>
      <c r="D136" s="193" t="s">
        <v>197</v>
      </c>
      <c r="E136" s="197"/>
      <c r="F136" s="197"/>
      <c r="G136" s="198"/>
      <c r="H136" s="199"/>
      <c r="I136" s="148"/>
      <c r="J136" s="162"/>
      <c r="K136" s="282"/>
      <c r="L136" s="282"/>
      <c r="M136" s="45"/>
      <c r="N136" s="45"/>
      <c r="O136" s="46"/>
      <c r="P136" s="148"/>
      <c r="Q136" s="47"/>
      <c r="R136" s="78"/>
      <c r="S136" s="78"/>
      <c r="T136" s="78"/>
      <c r="U136" s="78"/>
      <c r="V136" s="78"/>
      <c r="W136" s="78"/>
      <c r="X136" s="78"/>
      <c r="Y136" s="78"/>
      <c r="Z136" s="78"/>
      <c r="AA136" s="78"/>
      <c r="AB136" s="78"/>
      <c r="AC136" s="78"/>
      <c r="AD136" s="78"/>
      <c r="AE136" s="78"/>
      <c r="AF136" s="78"/>
      <c r="AG136" s="78"/>
      <c r="AH136" s="78"/>
      <c r="AI136" s="78"/>
      <c r="AJ136" s="78"/>
      <c r="AK136" s="78"/>
      <c r="AL136" s="78"/>
      <c r="AM136" s="78"/>
      <c r="AN136" s="78"/>
      <c r="AO136" s="78"/>
      <c r="AP136" s="78"/>
      <c r="AQ136" s="78"/>
      <c r="AR136" s="78"/>
      <c r="AS136" s="78"/>
      <c r="AT136" s="78"/>
      <c r="AU136" s="78"/>
      <c r="AV136" s="78"/>
      <c r="AW136" s="78"/>
      <c r="AX136" s="78"/>
      <c r="AY136" s="78"/>
      <c r="AZ136" s="78"/>
      <c r="BA136" s="78"/>
      <c r="BB136" s="78"/>
      <c r="BC136" s="78"/>
      <c r="BD136" s="78"/>
      <c r="BE136" s="78"/>
      <c r="BF136" s="78"/>
      <c r="BG136" s="78"/>
      <c r="BH136" s="78"/>
      <c r="BI136" s="78"/>
      <c r="BJ136" s="78"/>
      <c r="BK136" s="78"/>
      <c r="BL136" s="78"/>
      <c r="BM136" s="78"/>
      <c r="BN136" s="78"/>
      <c r="BO136" s="78"/>
      <c r="BP136" s="78"/>
      <c r="BQ136" s="78"/>
      <c r="BR136" s="78"/>
      <c r="BS136" s="78"/>
      <c r="BT136" s="78"/>
      <c r="BU136" s="78"/>
      <c r="BV136" s="78"/>
      <c r="BW136" s="78"/>
      <c r="BX136" s="78"/>
      <c r="BY136" s="78"/>
      <c r="BZ136" s="78"/>
      <c r="CA136" s="78"/>
      <c r="CB136" s="78"/>
      <c r="CC136" s="78"/>
      <c r="CD136" s="78"/>
      <c r="CE136" s="78"/>
      <c r="CF136" s="78"/>
      <c r="CG136" s="78"/>
      <c r="CH136" s="78"/>
      <c r="CI136" s="78"/>
      <c r="CJ136" s="78"/>
      <c r="CK136" s="78"/>
      <c r="CL136" s="78"/>
      <c r="CM136" s="78"/>
      <c r="CN136" s="78"/>
      <c r="CO136" s="78"/>
      <c r="CP136" s="78"/>
      <c r="CQ136" s="78"/>
      <c r="CR136" s="78"/>
      <c r="CS136" s="78"/>
      <c r="CT136" s="78"/>
      <c r="CU136" s="78"/>
      <c r="CV136" s="78"/>
      <c r="CW136" s="78"/>
      <c r="CX136" s="78"/>
      <c r="CY136" s="78"/>
      <c r="CZ136" s="78"/>
      <c r="DA136" s="78"/>
      <c r="DB136" s="78"/>
      <c r="DC136" s="78"/>
      <c r="DD136" s="78"/>
      <c r="DE136" s="78"/>
      <c r="DF136" s="78"/>
      <c r="DG136" s="78"/>
      <c r="DH136" s="78"/>
    </row>
    <row r="137" spans="1:112" s="79" customFormat="1" ht="43.9" thickBot="1">
      <c r="A137" s="297"/>
      <c r="B137" s="274"/>
      <c r="C137" s="274"/>
      <c r="D137" s="193" t="s">
        <v>198</v>
      </c>
      <c r="E137" s="197"/>
      <c r="F137" s="197"/>
      <c r="G137" s="198"/>
      <c r="H137" s="199"/>
      <c r="I137" s="148"/>
      <c r="J137" s="162"/>
      <c r="K137" s="282"/>
      <c r="L137" s="282"/>
      <c r="M137" s="45"/>
      <c r="N137" s="45"/>
      <c r="O137" s="46"/>
      <c r="P137" s="148"/>
      <c r="Q137" s="47"/>
      <c r="R137" s="78"/>
      <c r="S137" s="78"/>
      <c r="T137" s="78"/>
      <c r="U137" s="78"/>
      <c r="V137" s="78"/>
      <c r="W137" s="78"/>
      <c r="X137" s="78"/>
      <c r="Y137" s="78"/>
      <c r="Z137" s="78"/>
      <c r="AA137" s="78"/>
      <c r="AB137" s="78"/>
      <c r="AC137" s="78"/>
      <c r="AD137" s="78"/>
      <c r="AE137" s="78"/>
      <c r="AF137" s="78"/>
      <c r="AG137" s="78"/>
      <c r="AH137" s="78"/>
      <c r="AI137" s="78"/>
      <c r="AJ137" s="78"/>
      <c r="AK137" s="78"/>
      <c r="AL137" s="78"/>
      <c r="AM137" s="78"/>
      <c r="AN137" s="78"/>
      <c r="AO137" s="78"/>
      <c r="AP137" s="78"/>
      <c r="AQ137" s="78"/>
      <c r="AR137" s="78"/>
      <c r="AS137" s="78"/>
      <c r="AT137" s="78"/>
      <c r="AU137" s="78"/>
      <c r="AV137" s="78"/>
      <c r="AW137" s="78"/>
      <c r="AX137" s="78"/>
      <c r="AY137" s="78"/>
      <c r="AZ137" s="78"/>
      <c r="BA137" s="78"/>
      <c r="BB137" s="78"/>
      <c r="BC137" s="78"/>
      <c r="BD137" s="78"/>
      <c r="BE137" s="78"/>
      <c r="BF137" s="78"/>
      <c r="BG137" s="78"/>
      <c r="BH137" s="78"/>
      <c r="BI137" s="78"/>
      <c r="BJ137" s="78"/>
      <c r="BK137" s="78"/>
      <c r="BL137" s="78"/>
      <c r="BM137" s="78"/>
      <c r="BN137" s="78"/>
      <c r="BO137" s="78"/>
      <c r="BP137" s="78"/>
      <c r="BQ137" s="78"/>
      <c r="BR137" s="78"/>
      <c r="BS137" s="78"/>
      <c r="BT137" s="78"/>
      <c r="BU137" s="78"/>
      <c r="BV137" s="78"/>
      <c r="BW137" s="78"/>
      <c r="BX137" s="78"/>
      <c r="BY137" s="78"/>
      <c r="BZ137" s="78"/>
      <c r="CA137" s="78"/>
      <c r="CB137" s="78"/>
      <c r="CC137" s="78"/>
      <c r="CD137" s="78"/>
      <c r="CE137" s="78"/>
      <c r="CF137" s="78"/>
      <c r="CG137" s="78"/>
      <c r="CH137" s="78"/>
      <c r="CI137" s="78"/>
      <c r="CJ137" s="78"/>
      <c r="CK137" s="78"/>
      <c r="CL137" s="78"/>
      <c r="CM137" s="78"/>
      <c r="CN137" s="78"/>
      <c r="CO137" s="78"/>
      <c r="CP137" s="78"/>
      <c r="CQ137" s="78"/>
      <c r="CR137" s="78"/>
      <c r="CS137" s="78"/>
      <c r="CT137" s="78"/>
      <c r="CU137" s="78"/>
      <c r="CV137" s="78"/>
      <c r="CW137" s="78"/>
      <c r="CX137" s="78"/>
      <c r="CY137" s="78"/>
      <c r="CZ137" s="78"/>
      <c r="DA137" s="78"/>
      <c r="DB137" s="78"/>
      <c r="DC137" s="78"/>
      <c r="DD137" s="78"/>
      <c r="DE137" s="78"/>
      <c r="DF137" s="78"/>
      <c r="DG137" s="78"/>
      <c r="DH137" s="78"/>
    </row>
    <row r="138" spans="1:112" s="79" customFormat="1" ht="43.9" thickBot="1">
      <c r="A138" s="297"/>
      <c r="B138" s="274"/>
      <c r="C138" s="274"/>
      <c r="D138" s="195" t="s">
        <v>199</v>
      </c>
      <c r="E138" s="197"/>
      <c r="F138" s="197"/>
      <c r="G138" s="198"/>
      <c r="H138" s="199"/>
      <c r="I138" s="148"/>
      <c r="J138" s="162"/>
      <c r="K138" s="282"/>
      <c r="L138" s="282"/>
      <c r="M138" s="45"/>
      <c r="N138" s="45"/>
      <c r="O138" s="46"/>
      <c r="P138" s="148"/>
      <c r="Q138" s="47"/>
      <c r="R138" s="78"/>
      <c r="S138" s="78"/>
      <c r="T138" s="78"/>
      <c r="U138" s="78"/>
      <c r="V138" s="78"/>
      <c r="W138" s="78"/>
      <c r="X138" s="78"/>
      <c r="Y138" s="78"/>
      <c r="Z138" s="78"/>
      <c r="AA138" s="78"/>
      <c r="AB138" s="78"/>
      <c r="AC138" s="78"/>
      <c r="AD138" s="78"/>
      <c r="AE138" s="78"/>
      <c r="AF138" s="78"/>
      <c r="AG138" s="78"/>
      <c r="AH138" s="78"/>
      <c r="AI138" s="78"/>
      <c r="AJ138" s="78"/>
      <c r="AK138" s="78"/>
      <c r="AL138" s="78"/>
      <c r="AM138" s="78"/>
      <c r="AN138" s="78"/>
      <c r="AO138" s="78"/>
      <c r="AP138" s="78"/>
      <c r="AQ138" s="78"/>
      <c r="AR138" s="78"/>
      <c r="AS138" s="78"/>
      <c r="AT138" s="78"/>
      <c r="AU138" s="78"/>
      <c r="AV138" s="78"/>
      <c r="AW138" s="78"/>
      <c r="AX138" s="78"/>
      <c r="AY138" s="78"/>
      <c r="AZ138" s="78"/>
      <c r="BA138" s="78"/>
      <c r="BB138" s="78"/>
      <c r="BC138" s="78"/>
      <c r="BD138" s="78"/>
      <c r="BE138" s="78"/>
      <c r="BF138" s="78"/>
      <c r="BG138" s="78"/>
      <c r="BH138" s="78"/>
      <c r="BI138" s="78"/>
      <c r="BJ138" s="78"/>
      <c r="BK138" s="78"/>
      <c r="BL138" s="78"/>
      <c r="BM138" s="78"/>
      <c r="BN138" s="78"/>
      <c r="BO138" s="78"/>
      <c r="BP138" s="78"/>
      <c r="BQ138" s="78"/>
      <c r="BR138" s="78"/>
      <c r="BS138" s="78"/>
      <c r="BT138" s="78"/>
      <c r="BU138" s="78"/>
      <c r="BV138" s="78"/>
      <c r="BW138" s="78"/>
      <c r="BX138" s="78"/>
      <c r="BY138" s="78"/>
      <c r="BZ138" s="78"/>
      <c r="CA138" s="78"/>
      <c r="CB138" s="78"/>
      <c r="CC138" s="78"/>
      <c r="CD138" s="78"/>
      <c r="CE138" s="78"/>
      <c r="CF138" s="78"/>
      <c r="CG138" s="78"/>
      <c r="CH138" s="78"/>
      <c r="CI138" s="78"/>
      <c r="CJ138" s="78"/>
      <c r="CK138" s="78"/>
      <c r="CL138" s="78"/>
      <c r="CM138" s="78"/>
      <c r="CN138" s="78"/>
      <c r="CO138" s="78"/>
      <c r="CP138" s="78"/>
      <c r="CQ138" s="78"/>
      <c r="CR138" s="78"/>
      <c r="CS138" s="78"/>
      <c r="CT138" s="78"/>
      <c r="CU138" s="78"/>
      <c r="CV138" s="78"/>
      <c r="CW138" s="78"/>
      <c r="CX138" s="78"/>
      <c r="CY138" s="78"/>
      <c r="CZ138" s="78"/>
      <c r="DA138" s="78"/>
      <c r="DB138" s="78"/>
      <c r="DC138" s="78"/>
      <c r="DD138" s="78"/>
      <c r="DE138" s="78"/>
      <c r="DF138" s="78"/>
      <c r="DG138" s="78"/>
      <c r="DH138" s="78"/>
    </row>
    <row r="139" spans="1:112" s="79" customFormat="1" ht="43.9" thickBot="1">
      <c r="A139" s="297"/>
      <c r="B139" s="274"/>
      <c r="C139" s="274"/>
      <c r="D139" s="193" t="s">
        <v>200</v>
      </c>
      <c r="E139" s="197"/>
      <c r="F139" s="197"/>
      <c r="G139" s="198"/>
      <c r="H139" s="199"/>
      <c r="I139" s="148"/>
      <c r="J139" s="162"/>
      <c r="K139" s="282"/>
      <c r="L139" s="282"/>
      <c r="M139" s="45"/>
      <c r="N139" s="45"/>
      <c r="O139" s="46"/>
      <c r="P139" s="148"/>
      <c r="Q139" s="47"/>
      <c r="R139" s="78"/>
      <c r="S139" s="78"/>
      <c r="T139" s="78"/>
      <c r="U139" s="78"/>
      <c r="V139" s="78"/>
      <c r="W139" s="78"/>
      <c r="X139" s="78"/>
      <c r="Y139" s="78"/>
      <c r="Z139" s="78"/>
      <c r="AA139" s="78"/>
      <c r="AB139" s="78"/>
      <c r="AC139" s="78"/>
      <c r="AD139" s="78"/>
      <c r="AE139" s="78"/>
      <c r="AF139" s="78"/>
      <c r="AG139" s="78"/>
      <c r="AH139" s="78"/>
      <c r="AI139" s="78"/>
      <c r="AJ139" s="78"/>
      <c r="AK139" s="78"/>
      <c r="AL139" s="78"/>
      <c r="AM139" s="78"/>
      <c r="AN139" s="78"/>
      <c r="AO139" s="78"/>
      <c r="AP139" s="78"/>
      <c r="AQ139" s="78"/>
      <c r="AR139" s="78"/>
      <c r="AS139" s="78"/>
      <c r="AT139" s="78"/>
      <c r="AU139" s="78"/>
      <c r="AV139" s="78"/>
      <c r="AW139" s="78"/>
      <c r="AX139" s="78"/>
      <c r="AY139" s="78"/>
      <c r="AZ139" s="78"/>
      <c r="BA139" s="78"/>
      <c r="BB139" s="78"/>
      <c r="BC139" s="78"/>
      <c r="BD139" s="78"/>
      <c r="BE139" s="78"/>
      <c r="BF139" s="78"/>
      <c r="BG139" s="78"/>
      <c r="BH139" s="78"/>
      <c r="BI139" s="78"/>
      <c r="BJ139" s="78"/>
      <c r="BK139" s="78"/>
      <c r="BL139" s="78"/>
      <c r="BM139" s="78"/>
      <c r="BN139" s="78"/>
      <c r="BO139" s="78"/>
      <c r="BP139" s="78"/>
      <c r="BQ139" s="78"/>
      <c r="BR139" s="78"/>
      <c r="BS139" s="78"/>
      <c r="BT139" s="78"/>
      <c r="BU139" s="78"/>
      <c r="BV139" s="78"/>
      <c r="BW139" s="78"/>
      <c r="BX139" s="78"/>
      <c r="BY139" s="78"/>
      <c r="BZ139" s="78"/>
      <c r="CA139" s="78"/>
      <c r="CB139" s="78"/>
      <c r="CC139" s="78"/>
      <c r="CD139" s="78"/>
      <c r="CE139" s="78"/>
      <c r="CF139" s="78"/>
      <c r="CG139" s="78"/>
      <c r="CH139" s="78"/>
      <c r="CI139" s="78"/>
      <c r="CJ139" s="78"/>
      <c r="CK139" s="78"/>
      <c r="CL139" s="78"/>
      <c r="CM139" s="78"/>
      <c r="CN139" s="78"/>
      <c r="CO139" s="78"/>
      <c r="CP139" s="78"/>
      <c r="CQ139" s="78"/>
      <c r="CR139" s="78"/>
      <c r="CS139" s="78"/>
      <c r="CT139" s="78"/>
      <c r="CU139" s="78"/>
      <c r="CV139" s="78"/>
      <c r="CW139" s="78"/>
      <c r="CX139" s="78"/>
      <c r="CY139" s="78"/>
      <c r="CZ139" s="78"/>
      <c r="DA139" s="78"/>
      <c r="DB139" s="78"/>
      <c r="DC139" s="78"/>
      <c r="DD139" s="78"/>
      <c r="DE139" s="78"/>
      <c r="DF139" s="78"/>
      <c r="DG139" s="78"/>
      <c r="DH139" s="78"/>
    </row>
    <row r="140" spans="1:112" s="79" customFormat="1" ht="43.9" thickBot="1">
      <c r="A140" s="297"/>
      <c r="B140" s="274"/>
      <c r="C140" s="274"/>
      <c r="D140" s="216" t="s">
        <v>201</v>
      </c>
      <c r="E140" s="203"/>
      <c r="F140" s="197"/>
      <c r="G140" s="198"/>
      <c r="H140" s="199"/>
      <c r="I140" s="148"/>
      <c r="J140" s="162"/>
      <c r="K140" s="282"/>
      <c r="L140" s="282"/>
      <c r="M140" s="45"/>
      <c r="N140" s="45"/>
      <c r="O140" s="46"/>
      <c r="P140" s="148"/>
      <c r="Q140" s="47"/>
      <c r="R140" s="78"/>
      <c r="S140" s="78"/>
      <c r="T140" s="78"/>
      <c r="U140" s="78"/>
      <c r="V140" s="78"/>
      <c r="W140" s="78"/>
      <c r="X140" s="78"/>
      <c r="Y140" s="78"/>
      <c r="Z140" s="78"/>
      <c r="AA140" s="78"/>
      <c r="AB140" s="78"/>
      <c r="AC140" s="78"/>
      <c r="AD140" s="78"/>
      <c r="AE140" s="78"/>
      <c r="AF140" s="78"/>
      <c r="AG140" s="78"/>
      <c r="AH140" s="78"/>
      <c r="AI140" s="78"/>
      <c r="AJ140" s="78"/>
      <c r="AK140" s="78"/>
      <c r="AL140" s="78"/>
      <c r="AM140" s="78"/>
      <c r="AN140" s="78"/>
      <c r="AO140" s="78"/>
      <c r="AP140" s="78"/>
      <c r="AQ140" s="78"/>
      <c r="AR140" s="78"/>
      <c r="AS140" s="78"/>
      <c r="AT140" s="78"/>
      <c r="AU140" s="78"/>
      <c r="AV140" s="78"/>
      <c r="AW140" s="78"/>
      <c r="AX140" s="78"/>
      <c r="AY140" s="78"/>
      <c r="AZ140" s="78"/>
      <c r="BA140" s="78"/>
      <c r="BB140" s="78"/>
      <c r="BC140" s="78"/>
      <c r="BD140" s="78"/>
      <c r="BE140" s="78"/>
      <c r="BF140" s="78"/>
      <c r="BG140" s="78"/>
      <c r="BH140" s="78"/>
      <c r="BI140" s="78"/>
      <c r="BJ140" s="78"/>
      <c r="BK140" s="78"/>
      <c r="BL140" s="78"/>
      <c r="BM140" s="78"/>
      <c r="BN140" s="78"/>
      <c r="BO140" s="78"/>
      <c r="BP140" s="78"/>
      <c r="BQ140" s="78"/>
      <c r="BR140" s="78"/>
      <c r="BS140" s="78"/>
      <c r="BT140" s="78"/>
      <c r="BU140" s="78"/>
      <c r="BV140" s="78"/>
      <c r="BW140" s="78"/>
      <c r="BX140" s="78"/>
      <c r="BY140" s="78"/>
      <c r="BZ140" s="78"/>
      <c r="CA140" s="78"/>
      <c r="CB140" s="78"/>
      <c r="CC140" s="78"/>
      <c r="CD140" s="78"/>
      <c r="CE140" s="78"/>
      <c r="CF140" s="78"/>
      <c r="CG140" s="78"/>
      <c r="CH140" s="78"/>
      <c r="CI140" s="78"/>
      <c r="CJ140" s="78"/>
      <c r="CK140" s="78"/>
      <c r="CL140" s="78"/>
      <c r="CM140" s="78"/>
      <c r="CN140" s="78"/>
      <c r="CO140" s="78"/>
      <c r="CP140" s="78"/>
      <c r="CQ140" s="78"/>
      <c r="CR140" s="78"/>
      <c r="CS140" s="78"/>
      <c r="CT140" s="78"/>
      <c r="CU140" s="78"/>
      <c r="CV140" s="78"/>
      <c r="CW140" s="78"/>
      <c r="CX140" s="78"/>
      <c r="CY140" s="78"/>
      <c r="CZ140" s="78"/>
      <c r="DA140" s="78"/>
      <c r="DB140" s="78"/>
      <c r="DC140" s="78"/>
      <c r="DD140" s="78"/>
      <c r="DE140" s="78"/>
      <c r="DF140" s="78"/>
      <c r="DG140" s="78"/>
      <c r="DH140" s="78"/>
    </row>
    <row r="141" spans="1:112" s="79" customFormat="1" ht="22.15" thickBot="1">
      <c r="A141" s="297"/>
      <c r="B141" s="274"/>
      <c r="C141" s="274"/>
      <c r="D141" s="193" t="s">
        <v>202</v>
      </c>
      <c r="E141" s="197"/>
      <c r="F141" s="197"/>
      <c r="G141" s="198"/>
      <c r="H141" s="199"/>
      <c r="I141" s="148"/>
      <c r="J141" s="162"/>
      <c r="K141" s="282"/>
      <c r="L141" s="282"/>
      <c r="M141" s="45"/>
      <c r="N141" s="45"/>
      <c r="O141" s="46"/>
      <c r="P141" s="148"/>
      <c r="Q141" s="47"/>
      <c r="R141" s="78"/>
      <c r="S141" s="78"/>
      <c r="T141" s="78"/>
      <c r="U141" s="78"/>
      <c r="V141" s="78"/>
      <c r="W141" s="78"/>
      <c r="X141" s="78"/>
      <c r="Y141" s="78"/>
      <c r="Z141" s="78"/>
      <c r="AA141" s="78"/>
      <c r="AB141" s="78"/>
      <c r="AC141" s="78"/>
      <c r="AD141" s="78"/>
      <c r="AE141" s="78"/>
      <c r="AF141" s="78"/>
      <c r="AG141" s="78"/>
      <c r="AH141" s="78"/>
      <c r="AI141" s="78"/>
      <c r="AJ141" s="78"/>
      <c r="AK141" s="78"/>
      <c r="AL141" s="78"/>
      <c r="AM141" s="78"/>
      <c r="AN141" s="78"/>
      <c r="AO141" s="78"/>
      <c r="AP141" s="78"/>
      <c r="AQ141" s="78"/>
      <c r="AR141" s="78"/>
      <c r="AS141" s="78"/>
      <c r="AT141" s="78"/>
      <c r="AU141" s="78"/>
      <c r="AV141" s="78"/>
      <c r="AW141" s="78"/>
      <c r="AX141" s="78"/>
      <c r="AY141" s="78"/>
      <c r="AZ141" s="78"/>
      <c r="BA141" s="78"/>
      <c r="BB141" s="78"/>
      <c r="BC141" s="78"/>
      <c r="BD141" s="78"/>
      <c r="BE141" s="78"/>
      <c r="BF141" s="78"/>
      <c r="BG141" s="78"/>
      <c r="BH141" s="78"/>
      <c r="BI141" s="78"/>
      <c r="BJ141" s="78"/>
      <c r="BK141" s="78"/>
      <c r="BL141" s="78"/>
      <c r="BM141" s="78"/>
      <c r="BN141" s="78"/>
      <c r="BO141" s="78"/>
      <c r="BP141" s="78"/>
      <c r="BQ141" s="78"/>
      <c r="BR141" s="78"/>
      <c r="BS141" s="78"/>
      <c r="BT141" s="78"/>
      <c r="BU141" s="78"/>
      <c r="BV141" s="78"/>
      <c r="BW141" s="78"/>
      <c r="BX141" s="78"/>
      <c r="BY141" s="78"/>
      <c r="BZ141" s="78"/>
      <c r="CA141" s="78"/>
      <c r="CB141" s="78"/>
      <c r="CC141" s="78"/>
      <c r="CD141" s="78"/>
      <c r="CE141" s="78"/>
      <c r="CF141" s="78"/>
      <c r="CG141" s="78"/>
      <c r="CH141" s="78"/>
      <c r="CI141" s="78"/>
      <c r="CJ141" s="78"/>
      <c r="CK141" s="78"/>
      <c r="CL141" s="78"/>
      <c r="CM141" s="78"/>
      <c r="CN141" s="78"/>
      <c r="CO141" s="78"/>
      <c r="CP141" s="78"/>
      <c r="CQ141" s="78"/>
      <c r="CR141" s="78"/>
      <c r="CS141" s="78"/>
      <c r="CT141" s="78"/>
      <c r="CU141" s="78"/>
      <c r="CV141" s="78"/>
      <c r="CW141" s="78"/>
      <c r="CX141" s="78"/>
      <c r="CY141" s="78"/>
      <c r="CZ141" s="78"/>
      <c r="DA141" s="78"/>
      <c r="DB141" s="78"/>
      <c r="DC141" s="78"/>
      <c r="DD141" s="78"/>
      <c r="DE141" s="78"/>
      <c r="DF141" s="78"/>
      <c r="DG141" s="78"/>
      <c r="DH141" s="78"/>
    </row>
    <row r="142" spans="1:112" s="79" customFormat="1" ht="43.9" thickBot="1">
      <c r="A142" s="297"/>
      <c r="B142" s="274"/>
      <c r="C142" s="274"/>
      <c r="D142" s="195" t="s">
        <v>203</v>
      </c>
      <c r="E142" s="197"/>
      <c r="F142" s="197"/>
      <c r="G142" s="198"/>
      <c r="H142" s="199"/>
      <c r="I142" s="148"/>
      <c r="J142" s="162"/>
      <c r="K142" s="282"/>
      <c r="L142" s="282"/>
      <c r="M142" s="45"/>
      <c r="N142" s="45"/>
      <c r="O142" s="46"/>
      <c r="P142" s="148"/>
      <c r="Q142" s="47"/>
      <c r="R142" s="78"/>
      <c r="S142" s="78"/>
      <c r="T142" s="78"/>
      <c r="U142" s="78"/>
      <c r="V142" s="78"/>
      <c r="W142" s="78"/>
      <c r="X142" s="78"/>
      <c r="Y142" s="78"/>
      <c r="Z142" s="78"/>
      <c r="AA142" s="78"/>
      <c r="AB142" s="78"/>
      <c r="AC142" s="78"/>
      <c r="AD142" s="78"/>
      <c r="AE142" s="78"/>
      <c r="AF142" s="78"/>
      <c r="AG142" s="78"/>
      <c r="AH142" s="78"/>
      <c r="AI142" s="78"/>
      <c r="AJ142" s="78"/>
      <c r="AK142" s="78"/>
      <c r="AL142" s="78"/>
      <c r="AM142" s="78"/>
      <c r="AN142" s="78"/>
      <c r="AO142" s="78"/>
      <c r="AP142" s="78"/>
      <c r="AQ142" s="78"/>
      <c r="AR142" s="78"/>
      <c r="AS142" s="78"/>
      <c r="AT142" s="78"/>
      <c r="AU142" s="78"/>
      <c r="AV142" s="78"/>
      <c r="AW142" s="78"/>
      <c r="AX142" s="78"/>
      <c r="AY142" s="78"/>
      <c r="AZ142" s="78"/>
      <c r="BA142" s="78"/>
      <c r="BB142" s="78"/>
      <c r="BC142" s="78"/>
      <c r="BD142" s="78"/>
      <c r="BE142" s="78"/>
      <c r="BF142" s="78"/>
      <c r="BG142" s="78"/>
      <c r="BH142" s="78"/>
      <c r="BI142" s="78"/>
      <c r="BJ142" s="78"/>
      <c r="BK142" s="78"/>
      <c r="BL142" s="78"/>
      <c r="BM142" s="78"/>
      <c r="BN142" s="78"/>
      <c r="BO142" s="78"/>
      <c r="BP142" s="78"/>
      <c r="BQ142" s="78"/>
      <c r="BR142" s="78"/>
      <c r="BS142" s="78"/>
      <c r="BT142" s="78"/>
      <c r="BU142" s="78"/>
      <c r="BV142" s="78"/>
      <c r="BW142" s="78"/>
      <c r="BX142" s="78"/>
      <c r="BY142" s="78"/>
      <c r="BZ142" s="78"/>
      <c r="CA142" s="78"/>
      <c r="CB142" s="78"/>
      <c r="CC142" s="78"/>
      <c r="CD142" s="78"/>
      <c r="CE142" s="78"/>
      <c r="CF142" s="78"/>
      <c r="CG142" s="78"/>
      <c r="CH142" s="78"/>
      <c r="CI142" s="78"/>
      <c r="CJ142" s="78"/>
      <c r="CK142" s="78"/>
      <c r="CL142" s="78"/>
      <c r="CM142" s="78"/>
      <c r="CN142" s="78"/>
      <c r="CO142" s="78"/>
      <c r="CP142" s="78"/>
      <c r="CQ142" s="78"/>
      <c r="CR142" s="78"/>
      <c r="CS142" s="78"/>
      <c r="CT142" s="78"/>
      <c r="CU142" s="78"/>
      <c r="CV142" s="78"/>
      <c r="CW142" s="78"/>
      <c r="CX142" s="78"/>
      <c r="CY142" s="78"/>
      <c r="CZ142" s="78"/>
      <c r="DA142" s="78"/>
      <c r="DB142" s="78"/>
      <c r="DC142" s="78"/>
      <c r="DD142" s="78"/>
      <c r="DE142" s="78"/>
      <c r="DF142" s="78"/>
      <c r="DG142" s="78"/>
      <c r="DH142" s="78"/>
    </row>
    <row r="143" spans="1:112" s="79" customFormat="1" ht="43.9" thickBot="1">
      <c r="A143" s="297"/>
      <c r="B143" s="274"/>
      <c r="C143" s="274"/>
      <c r="D143" s="195" t="s">
        <v>204</v>
      </c>
      <c r="E143" s="197"/>
      <c r="F143" s="197"/>
      <c r="G143" s="198"/>
      <c r="H143" s="199"/>
      <c r="I143" s="148"/>
      <c r="J143" s="162"/>
      <c r="K143" s="282"/>
      <c r="L143" s="282"/>
      <c r="M143" s="45"/>
      <c r="N143" s="45"/>
      <c r="O143" s="46"/>
      <c r="P143" s="148"/>
      <c r="Q143" s="47"/>
      <c r="R143" s="78"/>
      <c r="S143" s="78"/>
      <c r="T143" s="78"/>
      <c r="U143" s="78"/>
      <c r="V143" s="78"/>
      <c r="W143" s="78"/>
      <c r="X143" s="78"/>
      <c r="Y143" s="78"/>
      <c r="Z143" s="78"/>
      <c r="AA143" s="78"/>
      <c r="AB143" s="78"/>
      <c r="AC143" s="78"/>
      <c r="AD143" s="78"/>
      <c r="AE143" s="78"/>
      <c r="AF143" s="78"/>
      <c r="AG143" s="78"/>
      <c r="AH143" s="78"/>
      <c r="AI143" s="78"/>
      <c r="AJ143" s="78"/>
      <c r="AK143" s="78"/>
      <c r="AL143" s="78"/>
      <c r="AM143" s="78"/>
      <c r="AN143" s="78"/>
      <c r="AO143" s="78"/>
      <c r="AP143" s="78"/>
      <c r="AQ143" s="78"/>
      <c r="AR143" s="78"/>
      <c r="AS143" s="78"/>
      <c r="AT143" s="78"/>
      <c r="AU143" s="78"/>
      <c r="AV143" s="78"/>
      <c r="AW143" s="78"/>
      <c r="AX143" s="78"/>
      <c r="AY143" s="78"/>
      <c r="AZ143" s="78"/>
      <c r="BA143" s="78"/>
      <c r="BB143" s="78"/>
      <c r="BC143" s="78"/>
      <c r="BD143" s="78"/>
      <c r="BE143" s="78"/>
      <c r="BF143" s="78"/>
      <c r="BG143" s="78"/>
      <c r="BH143" s="78"/>
      <c r="BI143" s="78"/>
      <c r="BJ143" s="78"/>
      <c r="BK143" s="78"/>
      <c r="BL143" s="78"/>
      <c r="BM143" s="78"/>
      <c r="BN143" s="78"/>
      <c r="BO143" s="78"/>
      <c r="BP143" s="78"/>
      <c r="BQ143" s="78"/>
      <c r="BR143" s="78"/>
      <c r="BS143" s="78"/>
      <c r="BT143" s="78"/>
      <c r="BU143" s="78"/>
      <c r="BV143" s="78"/>
      <c r="BW143" s="78"/>
      <c r="BX143" s="78"/>
      <c r="BY143" s="78"/>
      <c r="BZ143" s="78"/>
      <c r="CA143" s="78"/>
      <c r="CB143" s="78"/>
      <c r="CC143" s="78"/>
      <c r="CD143" s="78"/>
      <c r="CE143" s="78"/>
      <c r="CF143" s="78"/>
      <c r="CG143" s="78"/>
      <c r="CH143" s="78"/>
      <c r="CI143" s="78"/>
      <c r="CJ143" s="78"/>
      <c r="CK143" s="78"/>
      <c r="CL143" s="78"/>
      <c r="CM143" s="78"/>
      <c r="CN143" s="78"/>
      <c r="CO143" s="78"/>
      <c r="CP143" s="78"/>
      <c r="CQ143" s="78"/>
      <c r="CR143" s="78"/>
      <c r="CS143" s="78"/>
      <c r="CT143" s="78"/>
      <c r="CU143" s="78"/>
      <c r="CV143" s="78"/>
      <c r="CW143" s="78"/>
      <c r="CX143" s="78"/>
      <c r="CY143" s="78"/>
      <c r="CZ143" s="78"/>
      <c r="DA143" s="78"/>
      <c r="DB143" s="78"/>
      <c r="DC143" s="78"/>
      <c r="DD143" s="78"/>
      <c r="DE143" s="78"/>
      <c r="DF143" s="78"/>
      <c r="DG143" s="78"/>
      <c r="DH143" s="78"/>
    </row>
    <row r="144" spans="1:112" s="79" customFormat="1" ht="43.9" thickBot="1">
      <c r="A144" s="297"/>
      <c r="B144" s="274"/>
      <c r="C144" s="274"/>
      <c r="D144" s="195" t="s">
        <v>205</v>
      </c>
      <c r="E144" s="197"/>
      <c r="F144" s="197"/>
      <c r="G144" s="198"/>
      <c r="H144" s="199"/>
      <c r="I144" s="148"/>
      <c r="J144" s="162"/>
      <c r="K144" s="282"/>
      <c r="L144" s="282"/>
      <c r="M144" s="45"/>
      <c r="N144" s="45"/>
      <c r="O144" s="46"/>
      <c r="P144" s="148"/>
      <c r="Q144" s="47"/>
      <c r="R144" s="78"/>
      <c r="S144" s="78"/>
      <c r="T144" s="78"/>
      <c r="U144" s="78"/>
      <c r="V144" s="78"/>
      <c r="W144" s="78"/>
      <c r="X144" s="78"/>
      <c r="Y144" s="78"/>
      <c r="Z144" s="78"/>
      <c r="AA144" s="78"/>
      <c r="AB144" s="78"/>
      <c r="AC144" s="78"/>
      <c r="AD144" s="78"/>
      <c r="AE144" s="78"/>
      <c r="AF144" s="78"/>
      <c r="AG144" s="78"/>
      <c r="AH144" s="78"/>
      <c r="AI144" s="78"/>
      <c r="AJ144" s="78"/>
      <c r="AK144" s="78"/>
      <c r="AL144" s="78"/>
      <c r="AM144" s="78"/>
      <c r="AN144" s="78"/>
      <c r="AO144" s="78"/>
      <c r="AP144" s="78"/>
      <c r="AQ144" s="78"/>
      <c r="AR144" s="78"/>
      <c r="AS144" s="78"/>
      <c r="AT144" s="78"/>
      <c r="AU144" s="78"/>
      <c r="AV144" s="78"/>
      <c r="AW144" s="78"/>
      <c r="AX144" s="78"/>
      <c r="AY144" s="78"/>
      <c r="AZ144" s="78"/>
      <c r="BA144" s="78"/>
      <c r="BB144" s="78"/>
      <c r="BC144" s="78"/>
      <c r="BD144" s="78"/>
      <c r="BE144" s="78"/>
      <c r="BF144" s="78"/>
      <c r="BG144" s="78"/>
      <c r="BH144" s="78"/>
      <c r="BI144" s="78"/>
      <c r="BJ144" s="78"/>
      <c r="BK144" s="78"/>
      <c r="BL144" s="78"/>
      <c r="BM144" s="78"/>
      <c r="BN144" s="78"/>
      <c r="BO144" s="78"/>
      <c r="BP144" s="78"/>
      <c r="BQ144" s="78"/>
      <c r="BR144" s="78"/>
      <c r="BS144" s="78"/>
      <c r="BT144" s="78"/>
      <c r="BU144" s="78"/>
      <c r="BV144" s="78"/>
      <c r="BW144" s="78"/>
      <c r="BX144" s="78"/>
      <c r="BY144" s="78"/>
      <c r="BZ144" s="78"/>
      <c r="CA144" s="78"/>
      <c r="CB144" s="78"/>
      <c r="CC144" s="78"/>
      <c r="CD144" s="78"/>
      <c r="CE144" s="78"/>
      <c r="CF144" s="78"/>
      <c r="CG144" s="78"/>
      <c r="CH144" s="78"/>
      <c r="CI144" s="78"/>
      <c r="CJ144" s="78"/>
      <c r="CK144" s="78"/>
      <c r="CL144" s="78"/>
      <c r="CM144" s="78"/>
      <c r="CN144" s="78"/>
      <c r="CO144" s="78"/>
      <c r="CP144" s="78"/>
      <c r="CQ144" s="78"/>
      <c r="CR144" s="78"/>
      <c r="CS144" s="78"/>
      <c r="CT144" s="78"/>
      <c r="CU144" s="78"/>
      <c r="CV144" s="78"/>
      <c r="CW144" s="78"/>
      <c r="CX144" s="78"/>
      <c r="CY144" s="78"/>
      <c r="CZ144" s="78"/>
      <c r="DA144" s="78"/>
      <c r="DB144" s="78"/>
      <c r="DC144" s="78"/>
      <c r="DD144" s="78"/>
      <c r="DE144" s="78"/>
      <c r="DF144" s="78"/>
      <c r="DG144" s="78"/>
      <c r="DH144" s="78"/>
    </row>
    <row r="145" spans="1:112" s="79" customFormat="1" ht="43.9" thickBot="1">
      <c r="A145" s="297"/>
      <c r="B145" s="274"/>
      <c r="C145" s="274"/>
      <c r="D145" s="195" t="s">
        <v>206</v>
      </c>
      <c r="E145" s="197"/>
      <c r="F145" s="197"/>
      <c r="G145" s="198"/>
      <c r="H145" s="199"/>
      <c r="I145" s="148"/>
      <c r="J145" s="162"/>
      <c r="K145" s="282"/>
      <c r="L145" s="282"/>
      <c r="M145" s="45"/>
      <c r="N145" s="45"/>
      <c r="O145" s="46"/>
      <c r="P145" s="148"/>
      <c r="Q145" s="47"/>
      <c r="R145" s="78"/>
      <c r="S145" s="78"/>
      <c r="T145" s="78"/>
      <c r="U145" s="78"/>
      <c r="V145" s="78"/>
      <c r="W145" s="78"/>
      <c r="X145" s="78"/>
      <c r="Y145" s="78"/>
      <c r="Z145" s="78"/>
      <c r="AA145" s="78"/>
      <c r="AB145" s="78"/>
      <c r="AC145" s="78"/>
      <c r="AD145" s="78"/>
      <c r="AE145" s="78"/>
      <c r="AF145" s="78"/>
      <c r="AG145" s="78"/>
      <c r="AH145" s="78"/>
      <c r="AI145" s="78"/>
      <c r="AJ145" s="78"/>
      <c r="AK145" s="78"/>
      <c r="AL145" s="78"/>
      <c r="AM145" s="78"/>
      <c r="AN145" s="78"/>
      <c r="AO145" s="78"/>
      <c r="AP145" s="78"/>
      <c r="AQ145" s="78"/>
      <c r="AR145" s="78"/>
      <c r="AS145" s="78"/>
      <c r="AT145" s="78"/>
      <c r="AU145" s="78"/>
      <c r="AV145" s="78"/>
      <c r="AW145" s="78"/>
      <c r="AX145" s="78"/>
      <c r="AY145" s="78"/>
      <c r="AZ145" s="78"/>
      <c r="BA145" s="78"/>
      <c r="BB145" s="78"/>
      <c r="BC145" s="78"/>
      <c r="BD145" s="78"/>
      <c r="BE145" s="78"/>
      <c r="BF145" s="78"/>
      <c r="BG145" s="78"/>
      <c r="BH145" s="78"/>
      <c r="BI145" s="78"/>
      <c r="BJ145" s="78"/>
      <c r="BK145" s="78"/>
      <c r="BL145" s="78"/>
      <c r="BM145" s="78"/>
      <c r="BN145" s="78"/>
      <c r="BO145" s="78"/>
      <c r="BP145" s="78"/>
      <c r="BQ145" s="78"/>
      <c r="BR145" s="78"/>
      <c r="BS145" s="78"/>
      <c r="BT145" s="78"/>
      <c r="BU145" s="78"/>
      <c r="BV145" s="78"/>
      <c r="BW145" s="78"/>
      <c r="BX145" s="78"/>
      <c r="BY145" s="78"/>
      <c r="BZ145" s="78"/>
      <c r="CA145" s="78"/>
      <c r="CB145" s="78"/>
      <c r="CC145" s="78"/>
      <c r="CD145" s="78"/>
      <c r="CE145" s="78"/>
      <c r="CF145" s="78"/>
      <c r="CG145" s="78"/>
      <c r="CH145" s="78"/>
      <c r="CI145" s="78"/>
      <c r="CJ145" s="78"/>
      <c r="CK145" s="78"/>
      <c r="CL145" s="78"/>
      <c r="CM145" s="78"/>
      <c r="CN145" s="78"/>
      <c r="CO145" s="78"/>
      <c r="CP145" s="78"/>
      <c r="CQ145" s="78"/>
      <c r="CR145" s="78"/>
      <c r="CS145" s="78"/>
      <c r="CT145" s="78"/>
      <c r="CU145" s="78"/>
      <c r="CV145" s="78"/>
      <c r="CW145" s="78"/>
      <c r="CX145" s="78"/>
      <c r="CY145" s="78"/>
      <c r="CZ145" s="78"/>
      <c r="DA145" s="78"/>
      <c r="DB145" s="78"/>
      <c r="DC145" s="78"/>
      <c r="DD145" s="78"/>
      <c r="DE145" s="78"/>
      <c r="DF145" s="78"/>
      <c r="DG145" s="78"/>
      <c r="DH145" s="78"/>
    </row>
    <row r="146" spans="1:112" s="79" customFormat="1" ht="22.15" thickBot="1">
      <c r="A146" s="297"/>
      <c r="B146" s="274"/>
      <c r="C146" s="274"/>
      <c r="D146" s="195" t="s">
        <v>207</v>
      </c>
      <c r="E146" s="197"/>
      <c r="F146" s="197"/>
      <c r="G146" s="198"/>
      <c r="H146" s="199"/>
      <c r="I146" s="148"/>
      <c r="J146" s="162"/>
      <c r="K146" s="282"/>
      <c r="L146" s="282"/>
      <c r="M146" s="45"/>
      <c r="N146" s="45"/>
      <c r="O146" s="46"/>
      <c r="P146" s="148"/>
      <c r="Q146" s="47"/>
      <c r="R146" s="78"/>
      <c r="S146" s="78"/>
      <c r="T146" s="78"/>
      <c r="U146" s="78"/>
      <c r="V146" s="78"/>
      <c r="W146" s="78"/>
      <c r="X146" s="78"/>
      <c r="Y146" s="78"/>
      <c r="Z146" s="78"/>
      <c r="AA146" s="78"/>
      <c r="AB146" s="78"/>
      <c r="AC146" s="78"/>
      <c r="AD146" s="78"/>
      <c r="AE146" s="78"/>
      <c r="AF146" s="78"/>
      <c r="AG146" s="78"/>
      <c r="AH146" s="78"/>
      <c r="AI146" s="78"/>
      <c r="AJ146" s="78"/>
      <c r="AK146" s="78"/>
      <c r="AL146" s="78"/>
      <c r="AM146" s="78"/>
      <c r="AN146" s="78"/>
      <c r="AO146" s="78"/>
      <c r="AP146" s="78"/>
      <c r="AQ146" s="78"/>
      <c r="AR146" s="78"/>
      <c r="AS146" s="78"/>
      <c r="AT146" s="78"/>
      <c r="AU146" s="78"/>
      <c r="AV146" s="78"/>
      <c r="AW146" s="78"/>
      <c r="AX146" s="78"/>
      <c r="AY146" s="78"/>
      <c r="AZ146" s="78"/>
      <c r="BA146" s="78"/>
      <c r="BB146" s="78"/>
      <c r="BC146" s="78"/>
      <c r="BD146" s="78"/>
      <c r="BE146" s="78"/>
      <c r="BF146" s="78"/>
      <c r="BG146" s="78"/>
      <c r="BH146" s="78"/>
      <c r="BI146" s="78"/>
      <c r="BJ146" s="78"/>
      <c r="BK146" s="78"/>
      <c r="BL146" s="78"/>
      <c r="BM146" s="78"/>
      <c r="BN146" s="78"/>
      <c r="BO146" s="78"/>
      <c r="BP146" s="78"/>
      <c r="BQ146" s="78"/>
      <c r="BR146" s="78"/>
      <c r="BS146" s="78"/>
      <c r="BT146" s="78"/>
      <c r="BU146" s="78"/>
      <c r="BV146" s="78"/>
      <c r="BW146" s="78"/>
      <c r="BX146" s="78"/>
      <c r="BY146" s="78"/>
      <c r="BZ146" s="78"/>
      <c r="CA146" s="78"/>
      <c r="CB146" s="78"/>
      <c r="CC146" s="78"/>
      <c r="CD146" s="78"/>
      <c r="CE146" s="78"/>
      <c r="CF146" s="78"/>
      <c r="CG146" s="78"/>
      <c r="CH146" s="78"/>
      <c r="CI146" s="78"/>
      <c r="CJ146" s="78"/>
      <c r="CK146" s="78"/>
      <c r="CL146" s="78"/>
      <c r="CM146" s="78"/>
      <c r="CN146" s="78"/>
      <c r="CO146" s="78"/>
      <c r="CP146" s="78"/>
      <c r="CQ146" s="78"/>
      <c r="CR146" s="78"/>
      <c r="CS146" s="78"/>
      <c r="CT146" s="78"/>
      <c r="CU146" s="78"/>
      <c r="CV146" s="78"/>
      <c r="CW146" s="78"/>
      <c r="CX146" s="78"/>
      <c r="CY146" s="78"/>
      <c r="CZ146" s="78"/>
      <c r="DA146" s="78"/>
      <c r="DB146" s="78"/>
      <c r="DC146" s="78"/>
      <c r="DD146" s="78"/>
      <c r="DE146" s="78"/>
      <c r="DF146" s="78"/>
      <c r="DG146" s="78"/>
      <c r="DH146" s="78"/>
    </row>
    <row r="147" spans="1:112" s="79" customFormat="1" ht="43.9" thickBot="1">
      <c r="A147" s="297"/>
      <c r="B147" s="274"/>
      <c r="C147" s="274"/>
      <c r="D147" s="195" t="s">
        <v>208</v>
      </c>
      <c r="E147" s="197"/>
      <c r="F147" s="197"/>
      <c r="G147" s="198"/>
      <c r="H147" s="199"/>
      <c r="I147" s="148"/>
      <c r="J147" s="162"/>
      <c r="K147" s="282"/>
      <c r="L147" s="282"/>
      <c r="M147" s="45"/>
      <c r="N147" s="45"/>
      <c r="O147" s="46"/>
      <c r="P147" s="148"/>
      <c r="Q147" s="47"/>
      <c r="R147" s="78"/>
      <c r="S147" s="78"/>
      <c r="T147" s="78"/>
      <c r="U147" s="78"/>
      <c r="V147" s="78"/>
      <c r="W147" s="78"/>
      <c r="X147" s="78"/>
      <c r="Y147" s="78"/>
      <c r="Z147" s="78"/>
      <c r="AA147" s="78"/>
      <c r="AB147" s="78"/>
      <c r="AC147" s="78"/>
      <c r="AD147" s="78"/>
      <c r="AE147" s="78"/>
      <c r="AF147" s="78"/>
      <c r="AG147" s="78"/>
      <c r="AH147" s="78"/>
      <c r="AI147" s="78"/>
      <c r="AJ147" s="78"/>
      <c r="AK147" s="78"/>
      <c r="AL147" s="78"/>
      <c r="AM147" s="78"/>
      <c r="AN147" s="78"/>
      <c r="AO147" s="78"/>
      <c r="AP147" s="78"/>
      <c r="AQ147" s="78"/>
      <c r="AR147" s="78"/>
      <c r="AS147" s="78"/>
      <c r="AT147" s="78"/>
      <c r="AU147" s="78"/>
      <c r="AV147" s="78"/>
      <c r="AW147" s="78"/>
      <c r="AX147" s="78"/>
      <c r="AY147" s="78"/>
      <c r="AZ147" s="78"/>
      <c r="BA147" s="78"/>
      <c r="BB147" s="78"/>
      <c r="BC147" s="78"/>
      <c r="BD147" s="78"/>
      <c r="BE147" s="78"/>
      <c r="BF147" s="78"/>
      <c r="BG147" s="78"/>
      <c r="BH147" s="78"/>
      <c r="BI147" s="78"/>
      <c r="BJ147" s="78"/>
      <c r="BK147" s="78"/>
      <c r="BL147" s="78"/>
      <c r="BM147" s="78"/>
      <c r="BN147" s="78"/>
      <c r="BO147" s="78"/>
      <c r="BP147" s="78"/>
      <c r="BQ147" s="78"/>
      <c r="BR147" s="78"/>
      <c r="BS147" s="78"/>
      <c r="BT147" s="78"/>
      <c r="BU147" s="78"/>
      <c r="BV147" s="78"/>
      <c r="BW147" s="78"/>
      <c r="BX147" s="78"/>
      <c r="BY147" s="78"/>
      <c r="BZ147" s="78"/>
      <c r="CA147" s="78"/>
      <c r="CB147" s="78"/>
      <c r="CC147" s="78"/>
      <c r="CD147" s="78"/>
      <c r="CE147" s="78"/>
      <c r="CF147" s="78"/>
      <c r="CG147" s="78"/>
      <c r="CH147" s="78"/>
      <c r="CI147" s="78"/>
      <c r="CJ147" s="78"/>
      <c r="CK147" s="78"/>
      <c r="CL147" s="78"/>
      <c r="CM147" s="78"/>
      <c r="CN147" s="78"/>
      <c r="CO147" s="78"/>
      <c r="CP147" s="78"/>
      <c r="CQ147" s="78"/>
      <c r="CR147" s="78"/>
      <c r="CS147" s="78"/>
      <c r="CT147" s="78"/>
      <c r="CU147" s="78"/>
      <c r="CV147" s="78"/>
      <c r="CW147" s="78"/>
      <c r="CX147" s="78"/>
      <c r="CY147" s="78"/>
      <c r="CZ147" s="78"/>
      <c r="DA147" s="78"/>
      <c r="DB147" s="78"/>
      <c r="DC147" s="78"/>
      <c r="DD147" s="78"/>
      <c r="DE147" s="78"/>
      <c r="DF147" s="78"/>
      <c r="DG147" s="78"/>
      <c r="DH147" s="78"/>
    </row>
    <row r="148" spans="1:112" s="79" customFormat="1" ht="65.45" thickBot="1">
      <c r="A148" s="297"/>
      <c r="B148" s="274"/>
      <c r="C148" s="274"/>
      <c r="D148" s="195" t="s">
        <v>209</v>
      </c>
      <c r="E148" s="197"/>
      <c r="F148" s="197"/>
      <c r="G148" s="198"/>
      <c r="H148" s="199"/>
      <c r="I148" s="148"/>
      <c r="J148" s="162"/>
      <c r="K148" s="282"/>
      <c r="L148" s="282"/>
      <c r="M148" s="45"/>
      <c r="N148" s="45"/>
      <c r="O148" s="46"/>
      <c r="P148" s="148"/>
      <c r="Q148" s="47"/>
      <c r="R148" s="78"/>
      <c r="S148" s="78"/>
      <c r="T148" s="78"/>
      <c r="U148" s="78"/>
      <c r="V148" s="78"/>
      <c r="W148" s="78"/>
      <c r="X148" s="78"/>
      <c r="Y148" s="78"/>
      <c r="Z148" s="78"/>
      <c r="AA148" s="78"/>
      <c r="AB148" s="78"/>
      <c r="AC148" s="78"/>
      <c r="AD148" s="78"/>
      <c r="AE148" s="78"/>
      <c r="AF148" s="78"/>
      <c r="AG148" s="78"/>
      <c r="AH148" s="78"/>
      <c r="AI148" s="78"/>
      <c r="AJ148" s="78"/>
      <c r="AK148" s="78"/>
      <c r="AL148" s="78"/>
      <c r="AM148" s="78"/>
      <c r="AN148" s="78"/>
      <c r="AO148" s="78"/>
      <c r="AP148" s="78"/>
      <c r="AQ148" s="78"/>
      <c r="AR148" s="78"/>
      <c r="AS148" s="78"/>
      <c r="AT148" s="78"/>
      <c r="AU148" s="78"/>
      <c r="AV148" s="78"/>
      <c r="AW148" s="78"/>
      <c r="AX148" s="78"/>
      <c r="AY148" s="78"/>
      <c r="AZ148" s="78"/>
      <c r="BA148" s="78"/>
      <c r="BB148" s="78"/>
      <c r="BC148" s="78"/>
      <c r="BD148" s="78"/>
      <c r="BE148" s="78"/>
      <c r="BF148" s="78"/>
      <c r="BG148" s="78"/>
      <c r="BH148" s="78"/>
      <c r="BI148" s="78"/>
      <c r="BJ148" s="78"/>
      <c r="BK148" s="78"/>
      <c r="BL148" s="78"/>
      <c r="BM148" s="78"/>
      <c r="BN148" s="78"/>
      <c r="BO148" s="78"/>
      <c r="BP148" s="78"/>
      <c r="BQ148" s="78"/>
      <c r="BR148" s="78"/>
      <c r="BS148" s="78"/>
      <c r="BT148" s="78"/>
      <c r="BU148" s="78"/>
      <c r="BV148" s="78"/>
      <c r="BW148" s="78"/>
      <c r="BX148" s="78"/>
      <c r="BY148" s="78"/>
      <c r="BZ148" s="78"/>
      <c r="CA148" s="78"/>
      <c r="CB148" s="78"/>
      <c r="CC148" s="78"/>
      <c r="CD148" s="78"/>
      <c r="CE148" s="78"/>
      <c r="CF148" s="78"/>
      <c r="CG148" s="78"/>
      <c r="CH148" s="78"/>
      <c r="CI148" s="78"/>
      <c r="CJ148" s="78"/>
      <c r="CK148" s="78"/>
      <c r="CL148" s="78"/>
      <c r="CM148" s="78"/>
      <c r="CN148" s="78"/>
      <c r="CO148" s="78"/>
      <c r="CP148" s="78"/>
      <c r="CQ148" s="78"/>
      <c r="CR148" s="78"/>
      <c r="CS148" s="78"/>
      <c r="CT148" s="78"/>
      <c r="CU148" s="78"/>
      <c r="CV148" s="78"/>
      <c r="CW148" s="78"/>
      <c r="CX148" s="78"/>
      <c r="CY148" s="78"/>
      <c r="CZ148" s="78"/>
      <c r="DA148" s="78"/>
      <c r="DB148" s="78"/>
      <c r="DC148" s="78"/>
      <c r="DD148" s="78"/>
      <c r="DE148" s="78"/>
      <c r="DF148" s="78"/>
      <c r="DG148" s="78"/>
      <c r="DH148" s="78"/>
    </row>
    <row r="149" spans="1:112" s="79" customFormat="1" ht="22.15" thickBot="1">
      <c r="A149" s="297"/>
      <c r="B149" s="274"/>
      <c r="C149" s="274"/>
      <c r="D149" s="193" t="s">
        <v>210</v>
      </c>
      <c r="E149" s="197"/>
      <c r="F149" s="197"/>
      <c r="G149" s="198"/>
      <c r="H149" s="199"/>
      <c r="I149" s="148"/>
      <c r="J149" s="162"/>
      <c r="K149" s="282"/>
      <c r="L149" s="282"/>
      <c r="M149" s="45"/>
      <c r="N149" s="45"/>
      <c r="O149" s="46"/>
      <c r="P149" s="148"/>
      <c r="Q149" s="47"/>
      <c r="R149" s="78"/>
      <c r="S149" s="78"/>
      <c r="T149" s="78"/>
      <c r="U149" s="78"/>
      <c r="V149" s="78"/>
      <c r="W149" s="78"/>
      <c r="X149" s="78"/>
      <c r="Y149" s="78"/>
      <c r="Z149" s="78"/>
      <c r="AA149" s="78"/>
      <c r="AB149" s="78"/>
      <c r="AC149" s="78"/>
      <c r="AD149" s="78"/>
      <c r="AE149" s="78"/>
      <c r="AF149" s="78"/>
      <c r="AG149" s="78"/>
      <c r="AH149" s="78"/>
      <c r="AI149" s="78"/>
      <c r="AJ149" s="78"/>
      <c r="AK149" s="78"/>
      <c r="AL149" s="78"/>
      <c r="AM149" s="78"/>
      <c r="AN149" s="78"/>
      <c r="AO149" s="78"/>
      <c r="AP149" s="78"/>
      <c r="AQ149" s="78"/>
      <c r="AR149" s="78"/>
      <c r="AS149" s="78"/>
      <c r="AT149" s="78"/>
      <c r="AU149" s="78"/>
      <c r="AV149" s="78"/>
      <c r="AW149" s="78"/>
      <c r="AX149" s="78"/>
      <c r="AY149" s="78"/>
      <c r="AZ149" s="78"/>
      <c r="BA149" s="78"/>
      <c r="BB149" s="78"/>
      <c r="BC149" s="78"/>
      <c r="BD149" s="78"/>
      <c r="BE149" s="78"/>
      <c r="BF149" s="78"/>
      <c r="BG149" s="78"/>
      <c r="BH149" s="78"/>
      <c r="BI149" s="78"/>
      <c r="BJ149" s="78"/>
      <c r="BK149" s="78"/>
      <c r="BL149" s="78"/>
      <c r="BM149" s="78"/>
      <c r="BN149" s="78"/>
      <c r="BO149" s="78"/>
      <c r="BP149" s="78"/>
      <c r="BQ149" s="78"/>
      <c r="BR149" s="78"/>
      <c r="BS149" s="78"/>
      <c r="BT149" s="78"/>
      <c r="BU149" s="78"/>
      <c r="BV149" s="78"/>
      <c r="BW149" s="78"/>
      <c r="BX149" s="78"/>
      <c r="BY149" s="78"/>
      <c r="BZ149" s="78"/>
      <c r="CA149" s="78"/>
      <c r="CB149" s="78"/>
      <c r="CC149" s="78"/>
      <c r="CD149" s="78"/>
      <c r="CE149" s="78"/>
      <c r="CF149" s="78"/>
      <c r="CG149" s="78"/>
      <c r="CH149" s="78"/>
      <c r="CI149" s="78"/>
      <c r="CJ149" s="78"/>
      <c r="CK149" s="78"/>
      <c r="CL149" s="78"/>
      <c r="CM149" s="78"/>
      <c r="CN149" s="78"/>
      <c r="CO149" s="78"/>
      <c r="CP149" s="78"/>
      <c r="CQ149" s="78"/>
      <c r="CR149" s="78"/>
      <c r="CS149" s="78"/>
      <c r="CT149" s="78"/>
      <c r="CU149" s="78"/>
      <c r="CV149" s="78"/>
      <c r="CW149" s="78"/>
      <c r="CX149" s="78"/>
      <c r="CY149" s="78"/>
      <c r="CZ149" s="78"/>
      <c r="DA149" s="78"/>
      <c r="DB149" s="78"/>
      <c r="DC149" s="78"/>
      <c r="DD149" s="78"/>
      <c r="DE149" s="78"/>
      <c r="DF149" s="78"/>
      <c r="DG149" s="78"/>
      <c r="DH149" s="78"/>
    </row>
    <row r="150" spans="1:112" s="79" customFormat="1" ht="43.9" thickBot="1">
      <c r="A150" s="297"/>
      <c r="B150" s="274"/>
      <c r="C150" s="274"/>
      <c r="D150" s="193" t="s">
        <v>211</v>
      </c>
      <c r="E150" s="197"/>
      <c r="F150" s="197"/>
      <c r="G150" s="198"/>
      <c r="H150" s="199"/>
      <c r="I150" s="148"/>
      <c r="J150" s="162"/>
      <c r="K150" s="282"/>
      <c r="L150" s="282"/>
      <c r="M150" s="45"/>
      <c r="N150" s="45"/>
      <c r="O150" s="46"/>
      <c r="P150" s="148"/>
      <c r="Q150" s="47"/>
      <c r="R150" s="78"/>
      <c r="S150" s="78"/>
      <c r="T150" s="78"/>
      <c r="U150" s="78"/>
      <c r="V150" s="78"/>
      <c r="W150" s="78"/>
      <c r="X150" s="78"/>
      <c r="Y150" s="78"/>
      <c r="Z150" s="78"/>
      <c r="AA150" s="78"/>
      <c r="AB150" s="78"/>
      <c r="AC150" s="78"/>
      <c r="AD150" s="78"/>
      <c r="AE150" s="78"/>
      <c r="AF150" s="78"/>
      <c r="AG150" s="78"/>
      <c r="AH150" s="78"/>
      <c r="AI150" s="78"/>
      <c r="AJ150" s="78"/>
      <c r="AK150" s="78"/>
      <c r="AL150" s="78"/>
      <c r="AM150" s="78"/>
      <c r="AN150" s="78"/>
      <c r="AO150" s="78"/>
      <c r="AP150" s="78"/>
      <c r="AQ150" s="78"/>
      <c r="AR150" s="78"/>
      <c r="AS150" s="78"/>
      <c r="AT150" s="78"/>
      <c r="AU150" s="78"/>
      <c r="AV150" s="78"/>
      <c r="AW150" s="78"/>
      <c r="AX150" s="78"/>
      <c r="AY150" s="78"/>
      <c r="AZ150" s="78"/>
      <c r="BA150" s="78"/>
      <c r="BB150" s="78"/>
      <c r="BC150" s="78"/>
      <c r="BD150" s="78"/>
      <c r="BE150" s="78"/>
      <c r="BF150" s="78"/>
      <c r="BG150" s="78"/>
      <c r="BH150" s="78"/>
      <c r="BI150" s="78"/>
      <c r="BJ150" s="78"/>
      <c r="BK150" s="78"/>
      <c r="BL150" s="78"/>
      <c r="BM150" s="78"/>
      <c r="BN150" s="78"/>
      <c r="BO150" s="78"/>
      <c r="BP150" s="78"/>
      <c r="BQ150" s="78"/>
      <c r="BR150" s="78"/>
      <c r="BS150" s="78"/>
      <c r="BT150" s="78"/>
      <c r="BU150" s="78"/>
      <c r="BV150" s="78"/>
      <c r="BW150" s="78"/>
      <c r="BX150" s="78"/>
      <c r="BY150" s="78"/>
      <c r="BZ150" s="78"/>
      <c r="CA150" s="78"/>
      <c r="CB150" s="78"/>
      <c r="CC150" s="78"/>
      <c r="CD150" s="78"/>
      <c r="CE150" s="78"/>
      <c r="CF150" s="78"/>
      <c r="CG150" s="78"/>
      <c r="CH150" s="78"/>
      <c r="CI150" s="78"/>
      <c r="CJ150" s="78"/>
      <c r="CK150" s="78"/>
      <c r="CL150" s="78"/>
      <c r="CM150" s="78"/>
      <c r="CN150" s="78"/>
      <c r="CO150" s="78"/>
      <c r="CP150" s="78"/>
      <c r="CQ150" s="78"/>
      <c r="CR150" s="78"/>
      <c r="CS150" s="78"/>
      <c r="CT150" s="78"/>
      <c r="CU150" s="78"/>
      <c r="CV150" s="78"/>
      <c r="CW150" s="78"/>
      <c r="CX150" s="78"/>
      <c r="CY150" s="78"/>
      <c r="CZ150" s="78"/>
      <c r="DA150" s="78"/>
      <c r="DB150" s="78"/>
      <c r="DC150" s="78"/>
      <c r="DD150" s="78"/>
      <c r="DE150" s="78"/>
      <c r="DF150" s="78"/>
      <c r="DG150" s="78"/>
      <c r="DH150" s="78"/>
    </row>
    <row r="151" spans="1:112" s="79" customFormat="1" ht="43.9" thickBot="1">
      <c r="A151" s="297"/>
      <c r="B151" s="274"/>
      <c r="C151" s="274"/>
      <c r="D151" s="193" t="s">
        <v>212</v>
      </c>
      <c r="E151" s="197"/>
      <c r="F151" s="197"/>
      <c r="G151" s="198"/>
      <c r="H151" s="199"/>
      <c r="I151" s="148"/>
      <c r="J151" s="162"/>
      <c r="K151" s="282"/>
      <c r="L151" s="282"/>
      <c r="M151" s="45"/>
      <c r="N151" s="45"/>
      <c r="O151" s="46"/>
      <c r="P151" s="148"/>
      <c r="Q151" s="47"/>
      <c r="R151" s="78"/>
      <c r="S151" s="78"/>
      <c r="T151" s="78"/>
      <c r="U151" s="78"/>
      <c r="V151" s="78"/>
      <c r="W151" s="78"/>
      <c r="X151" s="78"/>
      <c r="Y151" s="78"/>
      <c r="Z151" s="78"/>
      <c r="AA151" s="78"/>
      <c r="AB151" s="78"/>
      <c r="AC151" s="78"/>
      <c r="AD151" s="78"/>
      <c r="AE151" s="78"/>
      <c r="AF151" s="78"/>
      <c r="AG151" s="78"/>
      <c r="AH151" s="78"/>
      <c r="AI151" s="78"/>
      <c r="AJ151" s="78"/>
      <c r="AK151" s="78"/>
      <c r="AL151" s="78"/>
      <c r="AM151" s="78"/>
      <c r="AN151" s="78"/>
      <c r="AO151" s="78"/>
      <c r="AP151" s="78"/>
      <c r="AQ151" s="78"/>
      <c r="AR151" s="78"/>
      <c r="AS151" s="78"/>
      <c r="AT151" s="78"/>
      <c r="AU151" s="78"/>
      <c r="AV151" s="78"/>
      <c r="AW151" s="78"/>
      <c r="AX151" s="78"/>
      <c r="AY151" s="78"/>
      <c r="AZ151" s="78"/>
      <c r="BA151" s="78"/>
      <c r="BB151" s="78"/>
      <c r="BC151" s="78"/>
      <c r="BD151" s="78"/>
      <c r="BE151" s="78"/>
      <c r="BF151" s="78"/>
      <c r="BG151" s="78"/>
      <c r="BH151" s="78"/>
      <c r="BI151" s="78"/>
      <c r="BJ151" s="78"/>
      <c r="BK151" s="78"/>
      <c r="BL151" s="78"/>
      <c r="BM151" s="78"/>
      <c r="BN151" s="78"/>
      <c r="BO151" s="78"/>
      <c r="BP151" s="78"/>
      <c r="BQ151" s="78"/>
      <c r="BR151" s="78"/>
      <c r="BS151" s="78"/>
      <c r="BT151" s="78"/>
      <c r="BU151" s="78"/>
      <c r="BV151" s="78"/>
      <c r="BW151" s="78"/>
      <c r="BX151" s="78"/>
      <c r="BY151" s="78"/>
      <c r="BZ151" s="78"/>
      <c r="CA151" s="78"/>
      <c r="CB151" s="78"/>
      <c r="CC151" s="78"/>
      <c r="CD151" s="78"/>
      <c r="CE151" s="78"/>
      <c r="CF151" s="78"/>
      <c r="CG151" s="78"/>
      <c r="CH151" s="78"/>
      <c r="CI151" s="78"/>
      <c r="CJ151" s="78"/>
      <c r="CK151" s="78"/>
      <c r="CL151" s="78"/>
      <c r="CM151" s="78"/>
      <c r="CN151" s="78"/>
      <c r="CO151" s="78"/>
      <c r="CP151" s="78"/>
      <c r="CQ151" s="78"/>
      <c r="CR151" s="78"/>
      <c r="CS151" s="78"/>
      <c r="CT151" s="78"/>
      <c r="CU151" s="78"/>
      <c r="CV151" s="78"/>
      <c r="CW151" s="78"/>
      <c r="CX151" s="78"/>
      <c r="CY151" s="78"/>
      <c r="CZ151" s="78"/>
      <c r="DA151" s="78"/>
      <c r="DB151" s="78"/>
      <c r="DC151" s="78"/>
      <c r="DD151" s="78"/>
      <c r="DE151" s="78"/>
      <c r="DF151" s="78"/>
      <c r="DG151" s="78"/>
      <c r="DH151" s="78"/>
    </row>
    <row r="152" spans="1:112" s="79" customFormat="1" ht="43.9" thickBot="1">
      <c r="A152" s="297"/>
      <c r="B152" s="274"/>
      <c r="C152" s="274"/>
      <c r="D152" s="216" t="s">
        <v>213</v>
      </c>
      <c r="E152" s="203"/>
      <c r="F152" s="197"/>
      <c r="G152" s="198"/>
      <c r="H152" s="199"/>
      <c r="I152" s="148"/>
      <c r="J152" s="162"/>
      <c r="K152" s="282"/>
      <c r="L152" s="282"/>
      <c r="M152" s="45"/>
      <c r="N152" s="45"/>
      <c r="O152" s="46"/>
      <c r="P152" s="148"/>
      <c r="Q152" s="47"/>
      <c r="R152" s="78"/>
      <c r="S152" s="78"/>
      <c r="T152" s="78"/>
      <c r="U152" s="78"/>
      <c r="V152" s="78"/>
      <c r="W152" s="78"/>
      <c r="X152" s="78"/>
      <c r="Y152" s="78"/>
      <c r="Z152" s="78"/>
      <c r="AA152" s="78"/>
      <c r="AB152" s="78"/>
      <c r="AC152" s="78"/>
      <c r="AD152" s="78"/>
      <c r="AE152" s="78"/>
      <c r="AF152" s="78"/>
      <c r="AG152" s="78"/>
      <c r="AH152" s="78"/>
      <c r="AI152" s="78"/>
      <c r="AJ152" s="78"/>
      <c r="AK152" s="78"/>
      <c r="AL152" s="78"/>
      <c r="AM152" s="78"/>
      <c r="AN152" s="78"/>
      <c r="AO152" s="78"/>
      <c r="AP152" s="78"/>
      <c r="AQ152" s="78"/>
      <c r="AR152" s="78"/>
      <c r="AS152" s="78"/>
      <c r="AT152" s="78"/>
      <c r="AU152" s="78"/>
      <c r="AV152" s="78"/>
      <c r="AW152" s="78"/>
      <c r="AX152" s="78"/>
      <c r="AY152" s="78"/>
      <c r="AZ152" s="78"/>
      <c r="BA152" s="78"/>
      <c r="BB152" s="78"/>
      <c r="BC152" s="78"/>
      <c r="BD152" s="78"/>
      <c r="BE152" s="78"/>
      <c r="BF152" s="78"/>
      <c r="BG152" s="78"/>
      <c r="BH152" s="78"/>
      <c r="BI152" s="78"/>
      <c r="BJ152" s="78"/>
      <c r="BK152" s="78"/>
      <c r="BL152" s="78"/>
      <c r="BM152" s="78"/>
      <c r="BN152" s="78"/>
      <c r="BO152" s="78"/>
      <c r="BP152" s="78"/>
      <c r="BQ152" s="78"/>
      <c r="BR152" s="78"/>
      <c r="BS152" s="78"/>
      <c r="BT152" s="78"/>
      <c r="BU152" s="78"/>
      <c r="BV152" s="78"/>
      <c r="BW152" s="78"/>
      <c r="BX152" s="78"/>
      <c r="BY152" s="78"/>
      <c r="BZ152" s="78"/>
      <c r="CA152" s="78"/>
      <c r="CB152" s="78"/>
      <c r="CC152" s="78"/>
      <c r="CD152" s="78"/>
      <c r="CE152" s="78"/>
      <c r="CF152" s="78"/>
      <c r="CG152" s="78"/>
      <c r="CH152" s="78"/>
      <c r="CI152" s="78"/>
      <c r="CJ152" s="78"/>
      <c r="CK152" s="78"/>
      <c r="CL152" s="78"/>
      <c r="CM152" s="78"/>
      <c r="CN152" s="78"/>
      <c r="CO152" s="78"/>
      <c r="CP152" s="78"/>
      <c r="CQ152" s="78"/>
      <c r="CR152" s="78"/>
      <c r="CS152" s="78"/>
      <c r="CT152" s="78"/>
      <c r="CU152" s="78"/>
      <c r="CV152" s="78"/>
      <c r="CW152" s="78"/>
      <c r="CX152" s="78"/>
      <c r="CY152" s="78"/>
      <c r="CZ152" s="78"/>
      <c r="DA152" s="78"/>
      <c r="DB152" s="78"/>
      <c r="DC152" s="78"/>
      <c r="DD152" s="78"/>
      <c r="DE152" s="78"/>
      <c r="DF152" s="78"/>
      <c r="DG152" s="78"/>
      <c r="DH152" s="78"/>
    </row>
    <row r="153" spans="1:112" s="79" customFormat="1" ht="65.45" thickBot="1">
      <c r="A153" s="297"/>
      <c r="B153" s="274"/>
      <c r="C153" s="274"/>
      <c r="D153" s="195" t="s">
        <v>214</v>
      </c>
      <c r="E153" s="197"/>
      <c r="F153" s="197"/>
      <c r="G153" s="198"/>
      <c r="H153" s="199"/>
      <c r="I153" s="148"/>
      <c r="J153" s="162"/>
      <c r="K153" s="282"/>
      <c r="L153" s="282"/>
      <c r="M153" s="45"/>
      <c r="N153" s="45"/>
      <c r="O153" s="46"/>
      <c r="P153" s="148"/>
      <c r="Q153" s="47"/>
      <c r="R153" s="78"/>
      <c r="S153" s="78"/>
      <c r="T153" s="78"/>
      <c r="U153" s="78"/>
      <c r="V153" s="78"/>
      <c r="W153" s="78"/>
      <c r="X153" s="78"/>
      <c r="Y153" s="78"/>
      <c r="Z153" s="78"/>
      <c r="AA153" s="78"/>
      <c r="AB153" s="78"/>
      <c r="AC153" s="78"/>
      <c r="AD153" s="78"/>
      <c r="AE153" s="78"/>
      <c r="AF153" s="78"/>
      <c r="AG153" s="78"/>
      <c r="AH153" s="78"/>
      <c r="AI153" s="78"/>
      <c r="AJ153" s="78"/>
      <c r="AK153" s="78"/>
      <c r="AL153" s="78"/>
      <c r="AM153" s="78"/>
      <c r="AN153" s="78"/>
      <c r="AO153" s="78"/>
      <c r="AP153" s="78"/>
      <c r="AQ153" s="78"/>
      <c r="AR153" s="78"/>
      <c r="AS153" s="78"/>
      <c r="AT153" s="78"/>
      <c r="AU153" s="78"/>
      <c r="AV153" s="78"/>
      <c r="AW153" s="78"/>
      <c r="AX153" s="78"/>
      <c r="AY153" s="78"/>
      <c r="AZ153" s="78"/>
      <c r="BA153" s="78"/>
      <c r="BB153" s="78"/>
      <c r="BC153" s="78"/>
      <c r="BD153" s="78"/>
      <c r="BE153" s="78"/>
      <c r="BF153" s="78"/>
      <c r="BG153" s="78"/>
      <c r="BH153" s="78"/>
      <c r="BI153" s="78"/>
      <c r="BJ153" s="78"/>
      <c r="BK153" s="78"/>
      <c r="BL153" s="78"/>
      <c r="BM153" s="78"/>
      <c r="BN153" s="78"/>
      <c r="BO153" s="78"/>
      <c r="BP153" s="78"/>
      <c r="BQ153" s="78"/>
      <c r="BR153" s="78"/>
      <c r="BS153" s="78"/>
      <c r="BT153" s="78"/>
      <c r="BU153" s="78"/>
      <c r="BV153" s="78"/>
      <c r="BW153" s="78"/>
      <c r="BX153" s="78"/>
      <c r="BY153" s="78"/>
      <c r="BZ153" s="78"/>
      <c r="CA153" s="78"/>
      <c r="CB153" s="78"/>
      <c r="CC153" s="78"/>
      <c r="CD153" s="78"/>
      <c r="CE153" s="78"/>
      <c r="CF153" s="78"/>
      <c r="CG153" s="78"/>
      <c r="CH153" s="78"/>
      <c r="CI153" s="78"/>
      <c r="CJ153" s="78"/>
      <c r="CK153" s="78"/>
      <c r="CL153" s="78"/>
      <c r="CM153" s="78"/>
      <c r="CN153" s="78"/>
      <c r="CO153" s="78"/>
      <c r="CP153" s="78"/>
      <c r="CQ153" s="78"/>
      <c r="CR153" s="78"/>
      <c r="CS153" s="78"/>
      <c r="CT153" s="78"/>
      <c r="CU153" s="78"/>
      <c r="CV153" s="78"/>
      <c r="CW153" s="78"/>
      <c r="CX153" s="78"/>
      <c r="CY153" s="78"/>
      <c r="CZ153" s="78"/>
      <c r="DA153" s="78"/>
      <c r="DB153" s="78"/>
      <c r="DC153" s="78"/>
      <c r="DD153" s="78"/>
      <c r="DE153" s="78"/>
      <c r="DF153" s="78"/>
      <c r="DG153" s="78"/>
      <c r="DH153" s="78"/>
    </row>
    <row r="154" spans="1:112" s="79" customFormat="1" ht="43.9" thickBot="1">
      <c r="A154" s="297"/>
      <c r="B154" s="274"/>
      <c r="C154" s="274"/>
      <c r="D154" s="193" t="s">
        <v>215</v>
      </c>
      <c r="E154" s="197"/>
      <c r="F154" s="197"/>
      <c r="G154" s="198"/>
      <c r="H154" s="199"/>
      <c r="I154" s="148"/>
      <c r="J154" s="162"/>
      <c r="K154" s="282"/>
      <c r="L154" s="282"/>
      <c r="M154" s="45"/>
      <c r="N154" s="45"/>
      <c r="O154" s="46"/>
      <c r="P154" s="148"/>
      <c r="Q154" s="47"/>
      <c r="R154" s="78"/>
      <c r="S154" s="78"/>
      <c r="T154" s="78"/>
      <c r="U154" s="78"/>
      <c r="V154" s="78"/>
      <c r="W154" s="78"/>
      <c r="X154" s="78"/>
      <c r="Y154" s="78"/>
      <c r="Z154" s="78"/>
      <c r="AA154" s="78"/>
      <c r="AB154" s="78"/>
      <c r="AC154" s="78"/>
      <c r="AD154" s="78"/>
      <c r="AE154" s="78"/>
      <c r="AF154" s="78"/>
      <c r="AG154" s="78"/>
      <c r="AH154" s="78"/>
      <c r="AI154" s="78"/>
      <c r="AJ154" s="78"/>
      <c r="AK154" s="78"/>
      <c r="AL154" s="78"/>
      <c r="AM154" s="78"/>
      <c r="AN154" s="78"/>
      <c r="AO154" s="78"/>
      <c r="AP154" s="78"/>
      <c r="AQ154" s="78"/>
      <c r="AR154" s="78"/>
      <c r="AS154" s="78"/>
      <c r="AT154" s="78"/>
      <c r="AU154" s="78"/>
      <c r="AV154" s="78"/>
      <c r="AW154" s="78"/>
      <c r="AX154" s="78"/>
      <c r="AY154" s="78"/>
      <c r="AZ154" s="78"/>
      <c r="BA154" s="78"/>
      <c r="BB154" s="78"/>
      <c r="BC154" s="78"/>
      <c r="BD154" s="78"/>
      <c r="BE154" s="78"/>
      <c r="BF154" s="78"/>
      <c r="BG154" s="78"/>
      <c r="BH154" s="78"/>
      <c r="BI154" s="78"/>
      <c r="BJ154" s="78"/>
      <c r="BK154" s="78"/>
      <c r="BL154" s="78"/>
      <c r="BM154" s="78"/>
      <c r="BN154" s="78"/>
      <c r="BO154" s="78"/>
      <c r="BP154" s="78"/>
      <c r="BQ154" s="78"/>
      <c r="BR154" s="78"/>
      <c r="BS154" s="78"/>
      <c r="BT154" s="78"/>
      <c r="BU154" s="78"/>
      <c r="BV154" s="78"/>
      <c r="BW154" s="78"/>
      <c r="BX154" s="78"/>
      <c r="BY154" s="78"/>
      <c r="BZ154" s="78"/>
      <c r="CA154" s="78"/>
      <c r="CB154" s="78"/>
      <c r="CC154" s="78"/>
      <c r="CD154" s="78"/>
      <c r="CE154" s="78"/>
      <c r="CF154" s="78"/>
      <c r="CG154" s="78"/>
      <c r="CH154" s="78"/>
      <c r="CI154" s="78"/>
      <c r="CJ154" s="78"/>
      <c r="CK154" s="78"/>
      <c r="CL154" s="78"/>
      <c r="CM154" s="78"/>
      <c r="CN154" s="78"/>
      <c r="CO154" s="78"/>
      <c r="CP154" s="78"/>
      <c r="CQ154" s="78"/>
      <c r="CR154" s="78"/>
      <c r="CS154" s="78"/>
      <c r="CT154" s="78"/>
      <c r="CU154" s="78"/>
      <c r="CV154" s="78"/>
      <c r="CW154" s="78"/>
      <c r="CX154" s="78"/>
      <c r="CY154" s="78"/>
      <c r="CZ154" s="78"/>
      <c r="DA154" s="78"/>
      <c r="DB154" s="78"/>
      <c r="DC154" s="78"/>
      <c r="DD154" s="78"/>
      <c r="DE154" s="78"/>
      <c r="DF154" s="78"/>
      <c r="DG154" s="78"/>
      <c r="DH154" s="78"/>
    </row>
    <row r="155" spans="1:112" s="79" customFormat="1" ht="22.15" thickBot="1">
      <c r="A155" s="297"/>
      <c r="B155" s="274"/>
      <c r="C155" s="274"/>
      <c r="D155" s="193" t="s">
        <v>216</v>
      </c>
      <c r="E155" s="197"/>
      <c r="F155" s="197"/>
      <c r="G155" s="198"/>
      <c r="H155" s="199"/>
      <c r="I155" s="148"/>
      <c r="J155" s="162"/>
      <c r="K155" s="282"/>
      <c r="L155" s="282"/>
      <c r="M155" s="45"/>
      <c r="N155" s="45"/>
      <c r="O155" s="46"/>
      <c r="P155" s="148"/>
      <c r="Q155" s="47"/>
      <c r="R155" s="78"/>
      <c r="S155" s="78"/>
      <c r="T155" s="78"/>
      <c r="U155" s="78"/>
      <c r="V155" s="78"/>
      <c r="W155" s="78"/>
      <c r="X155" s="78"/>
      <c r="Y155" s="78"/>
      <c r="Z155" s="78"/>
      <c r="AA155" s="78"/>
      <c r="AB155" s="78"/>
      <c r="AC155" s="78"/>
      <c r="AD155" s="78"/>
      <c r="AE155" s="78"/>
      <c r="AF155" s="78"/>
      <c r="AG155" s="78"/>
      <c r="AH155" s="78"/>
      <c r="AI155" s="78"/>
      <c r="AJ155" s="78"/>
      <c r="AK155" s="78"/>
      <c r="AL155" s="78"/>
      <c r="AM155" s="78"/>
      <c r="AN155" s="78"/>
      <c r="AO155" s="78"/>
      <c r="AP155" s="78"/>
      <c r="AQ155" s="78"/>
      <c r="AR155" s="78"/>
      <c r="AS155" s="78"/>
      <c r="AT155" s="78"/>
      <c r="AU155" s="78"/>
      <c r="AV155" s="78"/>
      <c r="AW155" s="78"/>
      <c r="AX155" s="78"/>
      <c r="AY155" s="78"/>
      <c r="AZ155" s="78"/>
      <c r="BA155" s="78"/>
      <c r="BB155" s="78"/>
      <c r="BC155" s="78"/>
      <c r="BD155" s="78"/>
      <c r="BE155" s="78"/>
      <c r="BF155" s="78"/>
      <c r="BG155" s="78"/>
      <c r="BH155" s="78"/>
      <c r="BI155" s="78"/>
      <c r="BJ155" s="78"/>
      <c r="BK155" s="78"/>
      <c r="BL155" s="78"/>
      <c r="BM155" s="78"/>
      <c r="BN155" s="78"/>
      <c r="BO155" s="78"/>
      <c r="BP155" s="78"/>
      <c r="BQ155" s="78"/>
      <c r="BR155" s="78"/>
      <c r="BS155" s="78"/>
      <c r="BT155" s="78"/>
      <c r="BU155" s="78"/>
      <c r="BV155" s="78"/>
      <c r="BW155" s="78"/>
      <c r="BX155" s="78"/>
      <c r="BY155" s="78"/>
      <c r="BZ155" s="78"/>
      <c r="CA155" s="78"/>
      <c r="CB155" s="78"/>
      <c r="CC155" s="78"/>
      <c r="CD155" s="78"/>
      <c r="CE155" s="78"/>
      <c r="CF155" s="78"/>
      <c r="CG155" s="78"/>
      <c r="CH155" s="78"/>
      <c r="CI155" s="78"/>
      <c r="CJ155" s="78"/>
      <c r="CK155" s="78"/>
      <c r="CL155" s="78"/>
      <c r="CM155" s="78"/>
      <c r="CN155" s="78"/>
      <c r="CO155" s="78"/>
      <c r="CP155" s="78"/>
      <c r="CQ155" s="78"/>
      <c r="CR155" s="78"/>
      <c r="CS155" s="78"/>
      <c r="CT155" s="78"/>
      <c r="CU155" s="78"/>
      <c r="CV155" s="78"/>
      <c r="CW155" s="78"/>
      <c r="CX155" s="78"/>
      <c r="CY155" s="78"/>
      <c r="CZ155" s="78"/>
      <c r="DA155" s="78"/>
      <c r="DB155" s="78"/>
      <c r="DC155" s="78"/>
      <c r="DD155" s="78"/>
      <c r="DE155" s="78"/>
      <c r="DF155" s="78"/>
      <c r="DG155" s="78"/>
      <c r="DH155" s="78"/>
    </row>
    <row r="156" spans="1:112" s="79" customFormat="1" ht="22.15" thickBot="1">
      <c r="A156" s="297"/>
      <c r="B156" s="274"/>
      <c r="C156" s="274"/>
      <c r="D156" s="193" t="s">
        <v>217</v>
      </c>
      <c r="E156" s="197"/>
      <c r="F156" s="197"/>
      <c r="G156" s="198"/>
      <c r="H156" s="199"/>
      <c r="I156" s="148"/>
      <c r="J156" s="162"/>
      <c r="K156" s="282"/>
      <c r="L156" s="282"/>
      <c r="M156" s="45"/>
      <c r="N156" s="45"/>
      <c r="O156" s="46"/>
      <c r="P156" s="148"/>
      <c r="Q156" s="47"/>
      <c r="R156" s="78"/>
      <c r="S156" s="78"/>
      <c r="T156" s="78"/>
      <c r="U156" s="78"/>
      <c r="V156" s="78"/>
      <c r="W156" s="78"/>
      <c r="X156" s="78"/>
      <c r="Y156" s="78"/>
      <c r="Z156" s="78"/>
      <c r="AA156" s="78"/>
      <c r="AB156" s="78"/>
      <c r="AC156" s="78"/>
      <c r="AD156" s="78"/>
      <c r="AE156" s="78"/>
      <c r="AF156" s="78"/>
      <c r="AG156" s="78"/>
      <c r="AH156" s="78"/>
      <c r="AI156" s="78"/>
      <c r="AJ156" s="78"/>
      <c r="AK156" s="78"/>
      <c r="AL156" s="78"/>
      <c r="AM156" s="78"/>
      <c r="AN156" s="78"/>
      <c r="AO156" s="78"/>
      <c r="AP156" s="78"/>
      <c r="AQ156" s="78"/>
      <c r="AR156" s="78"/>
      <c r="AS156" s="78"/>
      <c r="AT156" s="78"/>
      <c r="AU156" s="78"/>
      <c r="AV156" s="78"/>
      <c r="AW156" s="78"/>
      <c r="AX156" s="78"/>
      <c r="AY156" s="78"/>
      <c r="AZ156" s="78"/>
      <c r="BA156" s="78"/>
      <c r="BB156" s="78"/>
      <c r="BC156" s="78"/>
      <c r="BD156" s="78"/>
      <c r="BE156" s="78"/>
      <c r="BF156" s="78"/>
      <c r="BG156" s="78"/>
      <c r="BH156" s="78"/>
      <c r="BI156" s="78"/>
      <c r="BJ156" s="78"/>
      <c r="BK156" s="78"/>
      <c r="BL156" s="78"/>
      <c r="BM156" s="78"/>
      <c r="BN156" s="78"/>
      <c r="BO156" s="78"/>
      <c r="BP156" s="78"/>
      <c r="BQ156" s="78"/>
      <c r="BR156" s="78"/>
      <c r="BS156" s="78"/>
      <c r="BT156" s="78"/>
      <c r="BU156" s="78"/>
      <c r="BV156" s="78"/>
      <c r="BW156" s="78"/>
      <c r="BX156" s="78"/>
      <c r="BY156" s="78"/>
      <c r="BZ156" s="78"/>
      <c r="CA156" s="78"/>
      <c r="CB156" s="78"/>
      <c r="CC156" s="78"/>
      <c r="CD156" s="78"/>
      <c r="CE156" s="78"/>
      <c r="CF156" s="78"/>
      <c r="CG156" s="78"/>
      <c r="CH156" s="78"/>
      <c r="CI156" s="78"/>
      <c r="CJ156" s="78"/>
      <c r="CK156" s="78"/>
      <c r="CL156" s="78"/>
      <c r="CM156" s="78"/>
      <c r="CN156" s="78"/>
      <c r="CO156" s="78"/>
      <c r="CP156" s="78"/>
      <c r="CQ156" s="78"/>
      <c r="CR156" s="78"/>
      <c r="CS156" s="78"/>
      <c r="CT156" s="78"/>
      <c r="CU156" s="78"/>
      <c r="CV156" s="78"/>
      <c r="CW156" s="78"/>
      <c r="CX156" s="78"/>
      <c r="CY156" s="78"/>
      <c r="CZ156" s="78"/>
      <c r="DA156" s="78"/>
      <c r="DB156" s="78"/>
      <c r="DC156" s="78"/>
      <c r="DD156" s="78"/>
      <c r="DE156" s="78"/>
      <c r="DF156" s="78"/>
      <c r="DG156" s="78"/>
      <c r="DH156" s="78"/>
    </row>
    <row r="157" spans="1:112" s="79" customFormat="1" ht="43.9" thickBot="1">
      <c r="A157" s="297"/>
      <c r="B157" s="279"/>
      <c r="C157" s="279"/>
      <c r="D157" s="215" t="s">
        <v>218</v>
      </c>
      <c r="E157" s="151"/>
      <c r="F157" s="151"/>
      <c r="G157" s="114"/>
      <c r="H157" s="155"/>
      <c r="I157" s="148"/>
      <c r="J157" s="163"/>
      <c r="K157" s="282"/>
      <c r="L157" s="282"/>
      <c r="M157" s="49"/>
      <c r="N157" s="49"/>
      <c r="O157" s="50"/>
      <c r="P157" s="148"/>
      <c r="Q157" s="51"/>
      <c r="R157" s="78"/>
      <c r="S157" s="78"/>
      <c r="T157" s="78"/>
      <c r="U157" s="78"/>
      <c r="V157" s="78"/>
      <c r="W157" s="78"/>
      <c r="X157" s="78"/>
      <c r="Y157" s="78"/>
      <c r="Z157" s="78"/>
      <c r="AA157" s="78"/>
      <c r="AB157" s="78"/>
      <c r="AC157" s="78"/>
      <c r="AD157" s="78"/>
      <c r="AE157" s="78"/>
      <c r="AF157" s="78"/>
      <c r="AG157" s="78"/>
      <c r="AH157" s="78"/>
      <c r="AI157" s="78"/>
      <c r="AJ157" s="78"/>
      <c r="AK157" s="78"/>
      <c r="AL157" s="78"/>
      <c r="AM157" s="78"/>
      <c r="AN157" s="78"/>
      <c r="AO157" s="78"/>
      <c r="AP157" s="78"/>
      <c r="AQ157" s="78"/>
      <c r="AR157" s="78"/>
      <c r="AS157" s="78"/>
      <c r="AT157" s="78"/>
      <c r="AU157" s="78"/>
      <c r="AV157" s="78"/>
      <c r="AW157" s="78"/>
      <c r="AX157" s="78"/>
      <c r="AY157" s="78"/>
      <c r="AZ157" s="78"/>
      <c r="BA157" s="78"/>
      <c r="BB157" s="78"/>
      <c r="BC157" s="78"/>
      <c r="BD157" s="78"/>
      <c r="BE157" s="78"/>
      <c r="BF157" s="78"/>
      <c r="BG157" s="78"/>
      <c r="BH157" s="78"/>
      <c r="BI157" s="78"/>
      <c r="BJ157" s="78"/>
      <c r="BK157" s="78"/>
      <c r="BL157" s="78"/>
      <c r="BM157" s="78"/>
      <c r="BN157" s="78"/>
      <c r="BO157" s="78"/>
      <c r="BP157" s="78"/>
      <c r="BQ157" s="78"/>
      <c r="BR157" s="78"/>
      <c r="BS157" s="78"/>
      <c r="BT157" s="78"/>
      <c r="BU157" s="78"/>
      <c r="BV157" s="78"/>
      <c r="BW157" s="78"/>
      <c r="BX157" s="78"/>
      <c r="BY157" s="78"/>
      <c r="BZ157" s="78"/>
      <c r="CA157" s="78"/>
      <c r="CB157" s="78"/>
      <c r="CC157" s="78"/>
      <c r="CD157" s="78"/>
      <c r="CE157" s="78"/>
      <c r="CF157" s="78"/>
      <c r="CG157" s="78"/>
      <c r="CH157" s="78"/>
      <c r="CI157" s="78"/>
      <c r="CJ157" s="78"/>
      <c r="CK157" s="78"/>
      <c r="CL157" s="78"/>
      <c r="CM157" s="78"/>
      <c r="CN157" s="78"/>
      <c r="CO157" s="78"/>
      <c r="CP157" s="78"/>
      <c r="CQ157" s="78"/>
      <c r="CR157" s="78"/>
      <c r="CS157" s="78"/>
      <c r="CT157" s="78"/>
      <c r="CU157" s="78"/>
      <c r="CV157" s="78"/>
      <c r="CW157" s="78"/>
      <c r="CX157" s="78"/>
      <c r="CY157" s="78"/>
      <c r="CZ157" s="78"/>
      <c r="DA157" s="78"/>
      <c r="DB157" s="78"/>
      <c r="DC157" s="78"/>
      <c r="DD157" s="78"/>
      <c r="DE157" s="78"/>
      <c r="DF157" s="78"/>
      <c r="DG157" s="78"/>
      <c r="DH157" s="78"/>
    </row>
    <row r="158" spans="1:112" s="79" customFormat="1" ht="43.9" thickBot="1">
      <c r="A158" s="297"/>
      <c r="B158" s="306" t="s">
        <v>219</v>
      </c>
      <c r="C158" s="273" t="s">
        <v>220</v>
      </c>
      <c r="D158" s="224" t="s">
        <v>221</v>
      </c>
      <c r="E158" s="200"/>
      <c r="F158" s="200"/>
      <c r="G158" s="201"/>
      <c r="H158" s="202"/>
      <c r="I158" s="148"/>
      <c r="J158" s="161"/>
      <c r="K158" s="282"/>
      <c r="L158" s="282"/>
      <c r="M158" s="55"/>
      <c r="N158" s="55"/>
      <c r="O158" s="56"/>
      <c r="P158" s="148"/>
      <c r="Q158" s="57"/>
      <c r="R158" s="78"/>
      <c r="S158" s="78"/>
      <c r="T158" s="78"/>
      <c r="U158" s="78"/>
      <c r="V158" s="78"/>
      <c r="W158" s="78"/>
      <c r="X158" s="78"/>
      <c r="Y158" s="78"/>
      <c r="Z158" s="78"/>
      <c r="AA158" s="78"/>
      <c r="AB158" s="78"/>
      <c r="AC158" s="78"/>
      <c r="AD158" s="78"/>
      <c r="AE158" s="78"/>
      <c r="AF158" s="78"/>
      <c r="AG158" s="78"/>
      <c r="AH158" s="78"/>
      <c r="AI158" s="78"/>
      <c r="AJ158" s="78"/>
      <c r="AK158" s="78"/>
      <c r="AL158" s="78"/>
      <c r="AM158" s="78"/>
      <c r="AN158" s="78"/>
      <c r="AO158" s="78"/>
      <c r="AP158" s="78"/>
      <c r="AQ158" s="78"/>
      <c r="AR158" s="78"/>
      <c r="AS158" s="78"/>
      <c r="AT158" s="78"/>
      <c r="AU158" s="78"/>
      <c r="AV158" s="78"/>
      <c r="AW158" s="78"/>
      <c r="AX158" s="78"/>
      <c r="AY158" s="78"/>
      <c r="AZ158" s="78"/>
      <c r="BA158" s="78"/>
      <c r="BB158" s="78"/>
      <c r="BC158" s="78"/>
      <c r="BD158" s="78"/>
      <c r="BE158" s="78"/>
      <c r="BF158" s="78"/>
      <c r="BG158" s="78"/>
      <c r="BH158" s="78"/>
      <c r="BI158" s="78"/>
      <c r="BJ158" s="78"/>
      <c r="BK158" s="78"/>
      <c r="BL158" s="78"/>
      <c r="BM158" s="78"/>
      <c r="BN158" s="78"/>
      <c r="BO158" s="78"/>
      <c r="BP158" s="78"/>
      <c r="BQ158" s="78"/>
      <c r="BR158" s="78"/>
      <c r="BS158" s="78"/>
      <c r="BT158" s="78"/>
      <c r="BU158" s="78"/>
      <c r="BV158" s="78"/>
      <c r="BW158" s="78"/>
      <c r="BX158" s="78"/>
      <c r="BY158" s="78"/>
      <c r="BZ158" s="78"/>
      <c r="CA158" s="78"/>
      <c r="CB158" s="78"/>
      <c r="CC158" s="78"/>
      <c r="CD158" s="78"/>
      <c r="CE158" s="78"/>
      <c r="CF158" s="78"/>
      <c r="CG158" s="78"/>
      <c r="CH158" s="78"/>
      <c r="CI158" s="78"/>
      <c r="CJ158" s="78"/>
      <c r="CK158" s="78"/>
      <c r="CL158" s="78"/>
      <c r="CM158" s="78"/>
      <c r="CN158" s="78"/>
      <c r="CO158" s="78"/>
      <c r="CP158" s="78"/>
      <c r="CQ158" s="78"/>
      <c r="CR158" s="78"/>
      <c r="CS158" s="78"/>
      <c r="CT158" s="78"/>
      <c r="CU158" s="78"/>
      <c r="CV158" s="78"/>
      <c r="CW158" s="78"/>
      <c r="CX158" s="78"/>
      <c r="CY158" s="78"/>
      <c r="CZ158" s="78"/>
      <c r="DA158" s="78"/>
      <c r="DB158" s="78"/>
      <c r="DC158" s="78"/>
      <c r="DD158" s="78"/>
      <c r="DE158" s="78"/>
      <c r="DF158" s="78"/>
      <c r="DG158" s="78"/>
      <c r="DH158" s="78"/>
    </row>
    <row r="159" spans="1:112" s="79" customFormat="1" ht="22.15" thickBot="1">
      <c r="A159" s="297"/>
      <c r="B159" s="307"/>
      <c r="C159" s="274"/>
      <c r="D159" s="195" t="s">
        <v>222</v>
      </c>
      <c r="E159" s="197"/>
      <c r="F159" s="197"/>
      <c r="G159" s="198"/>
      <c r="H159" s="199"/>
      <c r="I159" s="148"/>
      <c r="J159" s="162"/>
      <c r="K159" s="282"/>
      <c r="L159" s="282"/>
      <c r="M159" s="45"/>
      <c r="N159" s="45"/>
      <c r="O159" s="46"/>
      <c r="P159" s="148"/>
      <c r="Q159" s="47"/>
      <c r="R159" s="78"/>
      <c r="S159" s="78"/>
      <c r="T159" s="78"/>
      <c r="U159" s="78"/>
      <c r="V159" s="78"/>
      <c r="W159" s="78"/>
      <c r="X159" s="78"/>
      <c r="Y159" s="78"/>
      <c r="Z159" s="78"/>
      <c r="AA159" s="78"/>
      <c r="AB159" s="78"/>
      <c r="AC159" s="78"/>
      <c r="AD159" s="78"/>
      <c r="AE159" s="78"/>
      <c r="AF159" s="78"/>
      <c r="AG159" s="78"/>
      <c r="AH159" s="78"/>
      <c r="AI159" s="78"/>
      <c r="AJ159" s="78"/>
      <c r="AK159" s="78"/>
      <c r="AL159" s="78"/>
      <c r="AM159" s="78"/>
      <c r="AN159" s="78"/>
      <c r="AO159" s="78"/>
      <c r="AP159" s="78"/>
      <c r="AQ159" s="78"/>
      <c r="AR159" s="78"/>
      <c r="AS159" s="78"/>
      <c r="AT159" s="78"/>
      <c r="AU159" s="78"/>
      <c r="AV159" s="78"/>
      <c r="AW159" s="78"/>
      <c r="AX159" s="78"/>
      <c r="AY159" s="78"/>
      <c r="AZ159" s="78"/>
      <c r="BA159" s="78"/>
      <c r="BB159" s="78"/>
      <c r="BC159" s="78"/>
      <c r="BD159" s="78"/>
      <c r="BE159" s="78"/>
      <c r="BF159" s="78"/>
      <c r="BG159" s="78"/>
      <c r="BH159" s="78"/>
      <c r="BI159" s="78"/>
      <c r="BJ159" s="78"/>
      <c r="BK159" s="78"/>
      <c r="BL159" s="78"/>
      <c r="BM159" s="78"/>
      <c r="BN159" s="78"/>
      <c r="BO159" s="78"/>
      <c r="BP159" s="78"/>
      <c r="BQ159" s="78"/>
      <c r="BR159" s="78"/>
      <c r="BS159" s="78"/>
      <c r="BT159" s="78"/>
      <c r="BU159" s="78"/>
      <c r="BV159" s="78"/>
      <c r="BW159" s="78"/>
      <c r="BX159" s="78"/>
      <c r="BY159" s="78"/>
      <c r="BZ159" s="78"/>
      <c r="CA159" s="78"/>
      <c r="CB159" s="78"/>
      <c r="CC159" s="78"/>
      <c r="CD159" s="78"/>
      <c r="CE159" s="78"/>
      <c r="CF159" s="78"/>
      <c r="CG159" s="78"/>
      <c r="CH159" s="78"/>
      <c r="CI159" s="78"/>
      <c r="CJ159" s="78"/>
      <c r="CK159" s="78"/>
      <c r="CL159" s="78"/>
      <c r="CM159" s="78"/>
      <c r="CN159" s="78"/>
      <c r="CO159" s="78"/>
      <c r="CP159" s="78"/>
      <c r="CQ159" s="78"/>
      <c r="CR159" s="78"/>
      <c r="CS159" s="78"/>
      <c r="CT159" s="78"/>
      <c r="CU159" s="78"/>
      <c r="CV159" s="78"/>
      <c r="CW159" s="78"/>
      <c r="CX159" s="78"/>
      <c r="CY159" s="78"/>
      <c r="CZ159" s="78"/>
      <c r="DA159" s="78"/>
      <c r="DB159" s="78"/>
      <c r="DC159" s="78"/>
      <c r="DD159" s="78"/>
      <c r="DE159" s="78"/>
      <c r="DF159" s="78"/>
      <c r="DG159" s="78"/>
      <c r="DH159" s="78"/>
    </row>
    <row r="160" spans="1:112" s="79" customFormat="1" ht="43.9" thickBot="1">
      <c r="A160" s="297"/>
      <c r="B160" s="307"/>
      <c r="C160" s="274"/>
      <c r="D160" s="195" t="s">
        <v>223</v>
      </c>
      <c r="E160" s="197"/>
      <c r="F160" s="197"/>
      <c r="G160" s="198"/>
      <c r="H160" s="199"/>
      <c r="I160" s="148"/>
      <c r="J160" s="162"/>
      <c r="K160" s="282"/>
      <c r="L160" s="282"/>
      <c r="M160" s="45"/>
      <c r="N160" s="45"/>
      <c r="O160" s="46"/>
      <c r="P160" s="148"/>
      <c r="Q160" s="47"/>
      <c r="R160" s="78"/>
      <c r="S160" s="78"/>
      <c r="T160" s="78"/>
      <c r="U160" s="78"/>
      <c r="V160" s="78"/>
      <c r="W160" s="78"/>
      <c r="X160" s="78"/>
      <c r="Y160" s="78"/>
      <c r="Z160" s="78"/>
      <c r="AA160" s="78"/>
      <c r="AB160" s="78"/>
      <c r="AC160" s="78"/>
      <c r="AD160" s="78"/>
      <c r="AE160" s="78"/>
      <c r="AF160" s="78"/>
      <c r="AG160" s="78"/>
      <c r="AH160" s="78"/>
      <c r="AI160" s="78"/>
      <c r="AJ160" s="78"/>
      <c r="AK160" s="78"/>
      <c r="AL160" s="78"/>
      <c r="AM160" s="78"/>
      <c r="AN160" s="78"/>
      <c r="AO160" s="78"/>
      <c r="AP160" s="78"/>
      <c r="AQ160" s="78"/>
      <c r="AR160" s="78"/>
      <c r="AS160" s="78"/>
      <c r="AT160" s="78"/>
      <c r="AU160" s="78"/>
      <c r="AV160" s="78"/>
      <c r="AW160" s="78"/>
      <c r="AX160" s="78"/>
      <c r="AY160" s="78"/>
      <c r="AZ160" s="78"/>
      <c r="BA160" s="78"/>
      <c r="BB160" s="78"/>
      <c r="BC160" s="78"/>
      <c r="BD160" s="78"/>
      <c r="BE160" s="78"/>
      <c r="BF160" s="78"/>
      <c r="BG160" s="78"/>
      <c r="BH160" s="78"/>
      <c r="BI160" s="78"/>
      <c r="BJ160" s="78"/>
      <c r="BK160" s="78"/>
      <c r="BL160" s="78"/>
      <c r="BM160" s="78"/>
      <c r="BN160" s="78"/>
      <c r="BO160" s="78"/>
      <c r="BP160" s="78"/>
      <c r="BQ160" s="78"/>
      <c r="BR160" s="78"/>
      <c r="BS160" s="78"/>
      <c r="BT160" s="78"/>
      <c r="BU160" s="78"/>
      <c r="BV160" s="78"/>
      <c r="BW160" s="78"/>
      <c r="BX160" s="78"/>
      <c r="BY160" s="78"/>
      <c r="BZ160" s="78"/>
      <c r="CA160" s="78"/>
      <c r="CB160" s="78"/>
      <c r="CC160" s="78"/>
      <c r="CD160" s="78"/>
      <c r="CE160" s="78"/>
      <c r="CF160" s="78"/>
      <c r="CG160" s="78"/>
      <c r="CH160" s="78"/>
      <c r="CI160" s="78"/>
      <c r="CJ160" s="78"/>
      <c r="CK160" s="78"/>
      <c r="CL160" s="78"/>
      <c r="CM160" s="78"/>
      <c r="CN160" s="78"/>
      <c r="CO160" s="78"/>
      <c r="CP160" s="78"/>
      <c r="CQ160" s="78"/>
      <c r="CR160" s="78"/>
      <c r="CS160" s="78"/>
      <c r="CT160" s="78"/>
      <c r="CU160" s="78"/>
      <c r="CV160" s="78"/>
      <c r="CW160" s="78"/>
      <c r="CX160" s="78"/>
      <c r="CY160" s="78"/>
      <c r="CZ160" s="78"/>
      <c r="DA160" s="78"/>
      <c r="DB160" s="78"/>
      <c r="DC160" s="78"/>
      <c r="DD160" s="78"/>
      <c r="DE160" s="78"/>
      <c r="DF160" s="78"/>
      <c r="DG160" s="78"/>
      <c r="DH160" s="78"/>
    </row>
    <row r="161" spans="1:112" s="79" customFormat="1" ht="43.9" thickBot="1">
      <c r="A161" s="297"/>
      <c r="B161" s="307"/>
      <c r="C161" s="274"/>
      <c r="D161" s="195" t="s">
        <v>224</v>
      </c>
      <c r="E161" s="197"/>
      <c r="F161" s="197"/>
      <c r="G161" s="198"/>
      <c r="H161" s="199"/>
      <c r="I161" s="148"/>
      <c r="J161" s="162"/>
      <c r="K161" s="282"/>
      <c r="L161" s="282"/>
      <c r="M161" s="45"/>
      <c r="N161" s="45"/>
      <c r="O161" s="46"/>
      <c r="P161" s="148"/>
      <c r="Q161" s="47"/>
      <c r="R161" s="78"/>
      <c r="S161" s="78"/>
      <c r="T161" s="78"/>
      <c r="U161" s="78"/>
      <c r="V161" s="78"/>
      <c r="W161" s="78"/>
      <c r="X161" s="78"/>
      <c r="Y161" s="78"/>
      <c r="Z161" s="78"/>
      <c r="AA161" s="78"/>
      <c r="AB161" s="78"/>
      <c r="AC161" s="78"/>
      <c r="AD161" s="78"/>
      <c r="AE161" s="78"/>
      <c r="AF161" s="78"/>
      <c r="AG161" s="78"/>
      <c r="AH161" s="78"/>
      <c r="AI161" s="78"/>
      <c r="AJ161" s="78"/>
      <c r="AK161" s="78"/>
      <c r="AL161" s="78"/>
      <c r="AM161" s="78"/>
      <c r="AN161" s="78"/>
      <c r="AO161" s="78"/>
      <c r="AP161" s="78"/>
      <c r="AQ161" s="78"/>
      <c r="AR161" s="78"/>
      <c r="AS161" s="78"/>
      <c r="AT161" s="78"/>
      <c r="AU161" s="78"/>
      <c r="AV161" s="78"/>
      <c r="AW161" s="78"/>
      <c r="AX161" s="78"/>
      <c r="AY161" s="78"/>
      <c r="AZ161" s="78"/>
      <c r="BA161" s="78"/>
      <c r="BB161" s="78"/>
      <c r="BC161" s="78"/>
      <c r="BD161" s="78"/>
      <c r="BE161" s="78"/>
      <c r="BF161" s="78"/>
      <c r="BG161" s="78"/>
      <c r="BH161" s="78"/>
      <c r="BI161" s="78"/>
      <c r="BJ161" s="78"/>
      <c r="BK161" s="78"/>
      <c r="BL161" s="78"/>
      <c r="BM161" s="78"/>
      <c r="BN161" s="78"/>
      <c r="BO161" s="78"/>
      <c r="BP161" s="78"/>
      <c r="BQ161" s="78"/>
      <c r="BR161" s="78"/>
      <c r="BS161" s="78"/>
      <c r="BT161" s="78"/>
      <c r="BU161" s="78"/>
      <c r="BV161" s="78"/>
      <c r="BW161" s="78"/>
      <c r="BX161" s="78"/>
      <c r="BY161" s="78"/>
      <c r="BZ161" s="78"/>
      <c r="CA161" s="78"/>
      <c r="CB161" s="78"/>
      <c r="CC161" s="78"/>
      <c r="CD161" s="78"/>
      <c r="CE161" s="78"/>
      <c r="CF161" s="78"/>
      <c r="CG161" s="78"/>
      <c r="CH161" s="78"/>
      <c r="CI161" s="78"/>
      <c r="CJ161" s="78"/>
      <c r="CK161" s="78"/>
      <c r="CL161" s="78"/>
      <c r="CM161" s="78"/>
      <c r="CN161" s="78"/>
      <c r="CO161" s="78"/>
      <c r="CP161" s="78"/>
      <c r="CQ161" s="78"/>
      <c r="CR161" s="78"/>
      <c r="CS161" s="78"/>
      <c r="CT161" s="78"/>
      <c r="CU161" s="78"/>
      <c r="CV161" s="78"/>
      <c r="CW161" s="78"/>
      <c r="CX161" s="78"/>
      <c r="CY161" s="78"/>
      <c r="CZ161" s="78"/>
      <c r="DA161" s="78"/>
      <c r="DB161" s="78"/>
      <c r="DC161" s="78"/>
      <c r="DD161" s="78"/>
      <c r="DE161" s="78"/>
      <c r="DF161" s="78"/>
      <c r="DG161" s="78"/>
      <c r="DH161" s="78"/>
    </row>
    <row r="162" spans="1:112" s="79" customFormat="1" ht="43.9" thickBot="1">
      <c r="A162" s="297"/>
      <c r="B162" s="307"/>
      <c r="C162" s="274"/>
      <c r="D162" s="193" t="s">
        <v>225</v>
      </c>
      <c r="E162" s="197"/>
      <c r="F162" s="197"/>
      <c r="G162" s="198"/>
      <c r="H162" s="199"/>
      <c r="I162" s="148"/>
      <c r="J162" s="162"/>
      <c r="K162" s="282"/>
      <c r="L162" s="282"/>
      <c r="M162" s="45"/>
      <c r="N162" s="45"/>
      <c r="O162" s="46"/>
      <c r="P162" s="148"/>
      <c r="Q162" s="47"/>
      <c r="R162" s="78"/>
      <c r="S162" s="78"/>
      <c r="T162" s="78"/>
      <c r="U162" s="78"/>
      <c r="V162" s="78"/>
      <c r="W162" s="78"/>
      <c r="X162" s="78"/>
      <c r="Y162" s="78"/>
      <c r="Z162" s="78"/>
      <c r="AA162" s="78"/>
      <c r="AB162" s="78"/>
      <c r="AC162" s="78"/>
      <c r="AD162" s="78"/>
      <c r="AE162" s="78"/>
      <c r="AF162" s="78"/>
      <c r="AG162" s="78"/>
      <c r="AH162" s="78"/>
      <c r="AI162" s="78"/>
      <c r="AJ162" s="78"/>
      <c r="AK162" s="78"/>
      <c r="AL162" s="78"/>
      <c r="AM162" s="78"/>
      <c r="AN162" s="78"/>
      <c r="AO162" s="78"/>
      <c r="AP162" s="78"/>
      <c r="AQ162" s="78"/>
      <c r="AR162" s="78"/>
      <c r="AS162" s="78"/>
      <c r="AT162" s="78"/>
      <c r="AU162" s="78"/>
      <c r="AV162" s="78"/>
      <c r="AW162" s="78"/>
      <c r="AX162" s="78"/>
      <c r="AY162" s="78"/>
      <c r="AZ162" s="78"/>
      <c r="BA162" s="78"/>
      <c r="BB162" s="78"/>
      <c r="BC162" s="78"/>
      <c r="BD162" s="78"/>
      <c r="BE162" s="78"/>
      <c r="BF162" s="78"/>
      <c r="BG162" s="78"/>
      <c r="BH162" s="78"/>
      <c r="BI162" s="78"/>
      <c r="BJ162" s="78"/>
      <c r="BK162" s="78"/>
      <c r="BL162" s="78"/>
      <c r="BM162" s="78"/>
      <c r="BN162" s="78"/>
      <c r="BO162" s="78"/>
      <c r="BP162" s="78"/>
      <c r="BQ162" s="78"/>
      <c r="BR162" s="78"/>
      <c r="BS162" s="78"/>
      <c r="BT162" s="78"/>
      <c r="BU162" s="78"/>
      <c r="BV162" s="78"/>
      <c r="BW162" s="78"/>
      <c r="BX162" s="78"/>
      <c r="BY162" s="78"/>
      <c r="BZ162" s="78"/>
      <c r="CA162" s="78"/>
      <c r="CB162" s="78"/>
      <c r="CC162" s="78"/>
      <c r="CD162" s="78"/>
      <c r="CE162" s="78"/>
      <c r="CF162" s="78"/>
      <c r="CG162" s="78"/>
      <c r="CH162" s="78"/>
      <c r="CI162" s="78"/>
      <c r="CJ162" s="78"/>
      <c r="CK162" s="78"/>
      <c r="CL162" s="78"/>
      <c r="CM162" s="78"/>
      <c r="CN162" s="78"/>
      <c r="CO162" s="78"/>
      <c r="CP162" s="78"/>
      <c r="CQ162" s="78"/>
      <c r="CR162" s="78"/>
      <c r="CS162" s="78"/>
      <c r="CT162" s="78"/>
      <c r="CU162" s="78"/>
      <c r="CV162" s="78"/>
      <c r="CW162" s="78"/>
      <c r="CX162" s="78"/>
      <c r="CY162" s="78"/>
      <c r="CZ162" s="78"/>
      <c r="DA162" s="78"/>
      <c r="DB162" s="78"/>
      <c r="DC162" s="78"/>
      <c r="DD162" s="78"/>
      <c r="DE162" s="78"/>
      <c r="DF162" s="78"/>
      <c r="DG162" s="78"/>
      <c r="DH162" s="78"/>
    </row>
    <row r="163" spans="1:112" s="79" customFormat="1" ht="43.9" thickBot="1">
      <c r="A163" s="298"/>
      <c r="B163" s="311"/>
      <c r="C163" s="290"/>
      <c r="D163" s="223" t="s">
        <v>226</v>
      </c>
      <c r="E163" s="151"/>
      <c r="F163" s="151"/>
      <c r="G163" s="114"/>
      <c r="H163" s="155"/>
      <c r="I163" s="148"/>
      <c r="J163" s="163"/>
      <c r="K163" s="283"/>
      <c r="L163" s="283"/>
      <c r="M163" s="49"/>
      <c r="N163" s="49"/>
      <c r="O163" s="50"/>
      <c r="P163" s="148"/>
      <c r="Q163" s="51"/>
      <c r="R163" s="78"/>
      <c r="S163" s="78"/>
      <c r="T163" s="78"/>
      <c r="U163" s="78"/>
      <c r="V163" s="78"/>
      <c r="W163" s="78"/>
      <c r="X163" s="78"/>
      <c r="Y163" s="78"/>
      <c r="Z163" s="78"/>
      <c r="AA163" s="78"/>
      <c r="AB163" s="78"/>
      <c r="AC163" s="78"/>
      <c r="AD163" s="78"/>
      <c r="AE163" s="78"/>
      <c r="AF163" s="78"/>
      <c r="AG163" s="78"/>
      <c r="AH163" s="78"/>
      <c r="AI163" s="78"/>
      <c r="AJ163" s="78"/>
      <c r="AK163" s="78"/>
      <c r="AL163" s="78"/>
      <c r="AM163" s="78"/>
      <c r="AN163" s="78"/>
      <c r="AO163" s="78"/>
      <c r="AP163" s="78"/>
      <c r="AQ163" s="78"/>
      <c r="AR163" s="78"/>
      <c r="AS163" s="78"/>
      <c r="AT163" s="78"/>
      <c r="AU163" s="78"/>
      <c r="AV163" s="78"/>
      <c r="AW163" s="78"/>
      <c r="AX163" s="78"/>
      <c r="AY163" s="78"/>
      <c r="AZ163" s="78"/>
      <c r="BA163" s="78"/>
      <c r="BB163" s="78"/>
      <c r="BC163" s="78"/>
      <c r="BD163" s="78"/>
      <c r="BE163" s="78"/>
      <c r="BF163" s="78"/>
      <c r="BG163" s="78"/>
      <c r="BH163" s="78"/>
      <c r="BI163" s="78"/>
      <c r="BJ163" s="78"/>
      <c r="BK163" s="78"/>
      <c r="BL163" s="78"/>
      <c r="BM163" s="78"/>
      <c r="BN163" s="78"/>
      <c r="BO163" s="78"/>
      <c r="BP163" s="78"/>
      <c r="BQ163" s="78"/>
      <c r="BR163" s="78"/>
      <c r="BS163" s="78"/>
      <c r="BT163" s="78"/>
      <c r="BU163" s="78"/>
      <c r="BV163" s="78"/>
      <c r="BW163" s="78"/>
      <c r="BX163" s="78"/>
      <c r="BY163" s="78"/>
      <c r="BZ163" s="78"/>
      <c r="CA163" s="78"/>
      <c r="CB163" s="78"/>
      <c r="CC163" s="78"/>
      <c r="CD163" s="78"/>
      <c r="CE163" s="78"/>
      <c r="CF163" s="78"/>
      <c r="CG163" s="78"/>
      <c r="CH163" s="78"/>
      <c r="CI163" s="78"/>
      <c r="CJ163" s="78"/>
      <c r="CK163" s="78"/>
      <c r="CL163" s="78"/>
      <c r="CM163" s="78"/>
      <c r="CN163" s="78"/>
      <c r="CO163" s="78"/>
      <c r="CP163" s="78"/>
      <c r="CQ163" s="78"/>
      <c r="CR163" s="78"/>
      <c r="CS163" s="78"/>
      <c r="CT163" s="78"/>
      <c r="CU163" s="78"/>
      <c r="CV163" s="78"/>
      <c r="CW163" s="78"/>
      <c r="CX163" s="78"/>
      <c r="CY163" s="78"/>
      <c r="CZ163" s="78"/>
      <c r="DA163" s="78"/>
      <c r="DB163" s="78"/>
      <c r="DC163" s="78"/>
      <c r="DD163" s="78"/>
      <c r="DE163" s="78"/>
      <c r="DF163" s="78"/>
      <c r="DG163" s="78"/>
      <c r="DH163" s="78"/>
    </row>
    <row r="164" spans="1:112" ht="22.9">
      <c r="A164" s="149"/>
      <c r="B164" s="116"/>
      <c r="C164" s="116"/>
      <c r="D164" s="117"/>
      <c r="E164" s="78"/>
      <c r="F164" s="78"/>
      <c r="G164" s="78"/>
      <c r="J164" s="78"/>
      <c r="K164" s="75"/>
      <c r="L164" s="78"/>
      <c r="M164" s="78"/>
      <c r="N164" s="78"/>
    </row>
    <row r="165" spans="1:112" ht="22.9">
      <c r="A165" s="149"/>
      <c r="B165" s="116"/>
      <c r="C165" s="116"/>
      <c r="D165" s="117"/>
      <c r="E165" s="78"/>
      <c r="F165" s="78"/>
      <c r="G165" s="78"/>
      <c r="J165" s="78"/>
      <c r="K165" s="75"/>
      <c r="L165" s="78"/>
      <c r="M165" s="78"/>
      <c r="N165" s="78"/>
    </row>
    <row r="166" spans="1:112" ht="22.9">
      <c r="A166" s="149"/>
      <c r="B166" s="116"/>
      <c r="C166" s="116"/>
      <c r="D166" s="117"/>
      <c r="E166" s="78"/>
      <c r="F166" s="78"/>
      <c r="G166" s="78"/>
      <c r="J166" s="78"/>
      <c r="K166" s="75"/>
      <c r="L166" s="78"/>
      <c r="M166" s="78"/>
      <c r="N166" s="78"/>
    </row>
    <row r="167" spans="1:112" ht="22.9">
      <c r="A167" s="149"/>
      <c r="B167" s="116"/>
      <c r="C167" s="116"/>
      <c r="D167" s="117"/>
      <c r="E167" s="78"/>
      <c r="F167" s="78"/>
      <c r="G167" s="78"/>
      <c r="J167" s="78"/>
      <c r="K167" s="75"/>
      <c r="L167" s="78"/>
      <c r="M167" s="78"/>
      <c r="N167" s="78"/>
    </row>
    <row r="168" spans="1:112" ht="22.9">
      <c r="A168" s="149"/>
      <c r="B168" s="116"/>
      <c r="C168" s="116"/>
      <c r="D168" s="117"/>
      <c r="E168" s="78"/>
      <c r="F168" s="78"/>
      <c r="G168" s="78"/>
      <c r="J168" s="78"/>
      <c r="K168" s="75"/>
      <c r="L168" s="78"/>
      <c r="M168" s="78"/>
      <c r="N168" s="78"/>
    </row>
    <row r="169" spans="1:112" ht="22.9">
      <c r="A169" s="149"/>
      <c r="B169" s="116"/>
      <c r="C169" s="116"/>
      <c r="D169" s="117"/>
      <c r="E169" s="78"/>
      <c r="F169" s="78"/>
      <c r="G169" s="78"/>
      <c r="J169" s="78"/>
      <c r="K169" s="75"/>
      <c r="L169" s="78"/>
      <c r="M169" s="78"/>
      <c r="N169" s="78"/>
    </row>
    <row r="170" spans="1:112" ht="22.9">
      <c r="A170" s="149"/>
      <c r="B170" s="116"/>
      <c r="C170" s="116"/>
      <c r="D170" s="117"/>
      <c r="E170" s="78"/>
      <c r="F170" s="78"/>
      <c r="G170" s="78"/>
      <c r="J170" s="78"/>
      <c r="K170" s="75"/>
      <c r="L170" s="78"/>
      <c r="M170" s="78"/>
      <c r="N170" s="78"/>
    </row>
    <row r="171" spans="1:112" ht="22.9">
      <c r="A171" s="149"/>
      <c r="B171" s="116"/>
      <c r="C171" s="116"/>
      <c r="D171" s="117"/>
      <c r="E171" s="78"/>
      <c r="F171" s="78"/>
      <c r="G171" s="78"/>
      <c r="J171" s="78"/>
      <c r="K171" s="75"/>
      <c r="L171" s="78"/>
      <c r="M171" s="78"/>
      <c r="N171" s="78"/>
    </row>
    <row r="172" spans="1:112" ht="22.9">
      <c r="A172" s="149"/>
      <c r="B172" s="116"/>
      <c r="C172" s="116"/>
      <c r="D172" s="117"/>
      <c r="E172" s="78"/>
      <c r="F172" s="78"/>
      <c r="G172" s="78"/>
      <c r="J172" s="78"/>
      <c r="K172" s="75"/>
      <c r="L172" s="78"/>
      <c r="M172" s="78"/>
      <c r="N172" s="78"/>
    </row>
    <row r="173" spans="1:112" ht="22.9">
      <c r="A173" s="149"/>
      <c r="B173" s="116"/>
      <c r="C173" s="116"/>
      <c r="D173" s="117"/>
      <c r="E173" s="78"/>
      <c r="F173" s="78"/>
      <c r="G173" s="78"/>
      <c r="J173" s="78"/>
      <c r="K173" s="75"/>
      <c r="L173" s="78"/>
      <c r="M173" s="78"/>
      <c r="N173" s="78"/>
    </row>
    <row r="174" spans="1:112" ht="22.9">
      <c r="A174" s="149"/>
      <c r="B174" s="116"/>
      <c r="C174" s="116"/>
      <c r="D174" s="117"/>
      <c r="E174" s="78"/>
      <c r="F174" s="78"/>
      <c r="G174" s="78"/>
      <c r="J174" s="78"/>
      <c r="K174" s="75"/>
      <c r="L174" s="78"/>
      <c r="M174" s="78"/>
      <c r="N174" s="78"/>
    </row>
    <row r="175" spans="1:112" ht="22.9">
      <c r="A175" s="149"/>
      <c r="B175" s="116"/>
      <c r="C175" s="116"/>
      <c r="D175" s="117"/>
      <c r="E175" s="78"/>
      <c r="F175" s="78"/>
      <c r="G175" s="78"/>
      <c r="J175" s="78"/>
      <c r="K175" s="75"/>
      <c r="L175" s="78"/>
      <c r="M175" s="78"/>
      <c r="N175" s="78"/>
    </row>
    <row r="176" spans="1:112" ht="22.9">
      <c r="A176" s="149"/>
      <c r="B176" s="116"/>
      <c r="C176" s="116"/>
      <c r="D176" s="117"/>
      <c r="E176" s="78"/>
      <c r="F176" s="78"/>
      <c r="G176" s="78"/>
      <c r="J176" s="78"/>
      <c r="K176" s="75"/>
      <c r="L176" s="78"/>
      <c r="M176" s="78"/>
      <c r="N176" s="78"/>
    </row>
    <row r="177" spans="1:14" ht="22.9">
      <c r="A177" s="149"/>
      <c r="B177" s="116"/>
      <c r="C177" s="116"/>
      <c r="D177" s="117"/>
      <c r="E177" s="78"/>
      <c r="F177" s="78"/>
      <c r="G177" s="78"/>
      <c r="J177" s="78"/>
      <c r="K177" s="75"/>
      <c r="L177" s="78"/>
      <c r="M177" s="78"/>
      <c r="N177" s="78"/>
    </row>
    <row r="178" spans="1:14" ht="22.9">
      <c r="A178" s="149"/>
      <c r="B178" s="116"/>
      <c r="C178" s="116"/>
      <c r="D178" s="117"/>
      <c r="E178" s="78"/>
      <c r="F178" s="78"/>
      <c r="G178" s="78"/>
      <c r="J178" s="78"/>
      <c r="K178" s="75"/>
      <c r="L178" s="78"/>
      <c r="M178" s="78"/>
      <c r="N178" s="78"/>
    </row>
    <row r="179" spans="1:14" ht="22.9">
      <c r="A179" s="149"/>
      <c r="B179" s="116"/>
      <c r="C179" s="116"/>
      <c r="D179" s="117"/>
      <c r="E179" s="78"/>
      <c r="F179" s="78"/>
      <c r="G179" s="78"/>
      <c r="J179" s="78"/>
      <c r="K179" s="75"/>
      <c r="L179" s="78"/>
      <c r="M179" s="78"/>
      <c r="N179" s="78"/>
    </row>
    <row r="180" spans="1:14" ht="22.9">
      <c r="A180" s="149"/>
      <c r="B180" s="116"/>
      <c r="C180" s="116"/>
      <c r="D180" s="117"/>
      <c r="E180" s="78"/>
      <c r="F180" s="78"/>
      <c r="G180" s="78"/>
      <c r="J180" s="78"/>
      <c r="K180" s="75"/>
      <c r="L180" s="78"/>
      <c r="M180" s="78"/>
      <c r="N180" s="78"/>
    </row>
    <row r="181" spans="1:14" ht="22.9">
      <c r="A181" s="149"/>
      <c r="B181" s="116"/>
      <c r="C181" s="116"/>
      <c r="D181" s="117"/>
      <c r="E181" s="78"/>
      <c r="F181" s="78"/>
      <c r="G181" s="78"/>
      <c r="J181" s="78"/>
      <c r="K181" s="75"/>
      <c r="L181" s="78"/>
      <c r="M181" s="78"/>
      <c r="N181" s="78"/>
    </row>
    <row r="182" spans="1:14" ht="22.9">
      <c r="A182" s="149"/>
      <c r="B182" s="116"/>
      <c r="C182" s="116"/>
      <c r="D182" s="117"/>
      <c r="E182" s="78"/>
      <c r="F182" s="78"/>
      <c r="G182" s="78"/>
      <c r="J182" s="78"/>
      <c r="K182" s="75"/>
      <c r="L182" s="78"/>
      <c r="M182" s="78"/>
      <c r="N182" s="78"/>
    </row>
    <row r="183" spans="1:14" ht="22.9">
      <c r="A183" s="149"/>
      <c r="B183" s="116"/>
      <c r="C183" s="116"/>
      <c r="D183" s="117"/>
      <c r="E183" s="78"/>
      <c r="F183" s="78"/>
      <c r="G183" s="78"/>
      <c r="J183" s="78"/>
      <c r="K183" s="75"/>
      <c r="L183" s="78"/>
      <c r="M183" s="78"/>
      <c r="N183" s="78"/>
    </row>
    <row r="184" spans="1:14" ht="22.9">
      <c r="A184" s="149"/>
      <c r="B184" s="116"/>
      <c r="C184" s="116"/>
      <c r="D184" s="117"/>
      <c r="E184" s="78"/>
      <c r="F184" s="78"/>
      <c r="G184" s="78"/>
      <c r="J184" s="78"/>
      <c r="K184" s="75"/>
      <c r="L184" s="78"/>
      <c r="M184" s="78"/>
      <c r="N184" s="78"/>
    </row>
    <row r="185" spans="1:14" ht="22.9">
      <c r="A185" s="149"/>
      <c r="B185" s="116"/>
      <c r="C185" s="116"/>
      <c r="D185" s="117"/>
      <c r="E185" s="78"/>
      <c r="F185" s="78"/>
      <c r="G185" s="78"/>
      <c r="J185" s="78"/>
      <c r="K185" s="75"/>
      <c r="L185" s="78"/>
      <c r="M185" s="78"/>
      <c r="N185" s="78"/>
    </row>
    <row r="186" spans="1:14" ht="22.9">
      <c r="A186" s="149"/>
      <c r="B186" s="116"/>
      <c r="C186" s="116"/>
      <c r="D186" s="117"/>
      <c r="E186" s="78"/>
      <c r="F186" s="78"/>
      <c r="G186" s="78"/>
      <c r="J186" s="78"/>
      <c r="K186" s="75"/>
      <c r="L186" s="78"/>
      <c r="M186" s="78"/>
      <c r="N186" s="78"/>
    </row>
    <row r="187" spans="1:14" ht="22.9">
      <c r="A187" s="149"/>
      <c r="B187" s="116"/>
      <c r="C187" s="116"/>
      <c r="D187" s="117"/>
      <c r="E187" s="78"/>
      <c r="F187" s="78"/>
      <c r="G187" s="78"/>
      <c r="J187" s="78"/>
      <c r="K187" s="75"/>
      <c r="L187" s="78"/>
      <c r="M187" s="78"/>
      <c r="N187" s="78"/>
    </row>
    <row r="188" spans="1:14" ht="22.9">
      <c r="A188" s="149"/>
      <c r="B188" s="116"/>
      <c r="C188" s="116"/>
      <c r="D188" s="117"/>
      <c r="E188" s="78"/>
      <c r="F188" s="78"/>
      <c r="G188" s="78"/>
      <c r="J188" s="78"/>
      <c r="K188" s="75"/>
      <c r="L188" s="78"/>
      <c r="M188" s="78"/>
      <c r="N188" s="78"/>
    </row>
    <row r="189" spans="1:14" ht="22.9">
      <c r="A189" s="149"/>
      <c r="B189" s="116"/>
      <c r="C189" s="116"/>
      <c r="D189" s="117"/>
      <c r="E189" s="78"/>
      <c r="F189" s="78"/>
      <c r="G189" s="78"/>
      <c r="J189" s="78"/>
      <c r="K189" s="75"/>
      <c r="L189" s="78"/>
      <c r="M189" s="78"/>
      <c r="N189" s="78"/>
    </row>
    <row r="190" spans="1:14" ht="22.9">
      <c r="A190" s="149"/>
      <c r="B190" s="116"/>
      <c r="C190" s="116"/>
      <c r="D190" s="117"/>
      <c r="E190" s="78"/>
      <c r="F190" s="78"/>
      <c r="G190" s="78"/>
      <c r="J190" s="78"/>
      <c r="K190" s="75"/>
      <c r="L190" s="78"/>
      <c r="M190" s="78"/>
      <c r="N190" s="78"/>
    </row>
    <row r="191" spans="1:14" ht="22.9">
      <c r="A191" s="149"/>
      <c r="B191" s="116"/>
      <c r="C191" s="116"/>
      <c r="D191" s="117"/>
      <c r="E191" s="78"/>
      <c r="F191" s="78"/>
      <c r="G191" s="78"/>
      <c r="J191" s="78"/>
      <c r="K191" s="75"/>
      <c r="L191" s="78"/>
      <c r="M191" s="78"/>
      <c r="N191" s="78"/>
    </row>
    <row r="192" spans="1:14" ht="22.9">
      <c r="A192" s="149"/>
      <c r="B192" s="116"/>
      <c r="C192" s="116"/>
      <c r="D192" s="117"/>
      <c r="E192" s="78"/>
      <c r="F192" s="78"/>
      <c r="G192" s="78"/>
      <c r="J192" s="78"/>
      <c r="K192" s="75"/>
      <c r="L192" s="78"/>
      <c r="M192" s="78"/>
      <c r="N192" s="78"/>
    </row>
    <row r="193" spans="1:14" ht="22.9">
      <c r="A193" s="149"/>
      <c r="B193" s="116"/>
      <c r="C193" s="116"/>
      <c r="D193" s="117"/>
      <c r="E193" s="78"/>
      <c r="F193" s="78"/>
      <c r="G193" s="78"/>
      <c r="J193" s="78"/>
      <c r="K193" s="75"/>
      <c r="L193" s="78"/>
      <c r="M193" s="78"/>
      <c r="N193" s="78"/>
    </row>
    <row r="194" spans="1:14" ht="22.9">
      <c r="A194" s="149"/>
      <c r="B194" s="116"/>
      <c r="C194" s="116"/>
      <c r="D194" s="117"/>
      <c r="E194" s="78"/>
      <c r="F194" s="78"/>
      <c r="G194" s="78"/>
      <c r="J194" s="78"/>
      <c r="K194" s="75"/>
      <c r="L194" s="78"/>
      <c r="M194" s="78"/>
      <c r="N194" s="78"/>
    </row>
    <row r="195" spans="1:14" ht="22.9">
      <c r="A195" s="149"/>
      <c r="B195" s="116"/>
      <c r="C195" s="116"/>
      <c r="D195" s="117"/>
      <c r="E195" s="78"/>
      <c r="F195" s="78"/>
      <c r="G195" s="78"/>
      <c r="J195" s="78"/>
      <c r="K195" s="75"/>
      <c r="L195" s="78"/>
      <c r="M195" s="78"/>
      <c r="N195" s="78"/>
    </row>
    <row r="196" spans="1:14" ht="22.9">
      <c r="A196" s="149"/>
      <c r="B196" s="116"/>
      <c r="C196" s="116"/>
      <c r="D196" s="117"/>
      <c r="E196" s="78"/>
      <c r="F196" s="78"/>
      <c r="G196" s="78"/>
      <c r="J196" s="78"/>
      <c r="K196" s="75"/>
      <c r="L196" s="78"/>
      <c r="M196" s="78"/>
      <c r="N196" s="78"/>
    </row>
    <row r="197" spans="1:14" ht="22.9">
      <c r="A197" s="149"/>
      <c r="B197" s="116"/>
      <c r="C197" s="116"/>
      <c r="D197" s="117"/>
      <c r="E197" s="78"/>
      <c r="F197" s="78"/>
      <c r="G197" s="78"/>
      <c r="J197" s="78"/>
      <c r="K197" s="75"/>
      <c r="L197" s="78"/>
      <c r="M197" s="78"/>
      <c r="N197" s="78"/>
    </row>
    <row r="198" spans="1:14" ht="22.9">
      <c r="A198" s="149"/>
      <c r="B198" s="116"/>
      <c r="C198" s="116"/>
      <c r="D198" s="117"/>
      <c r="E198" s="78"/>
      <c r="F198" s="78"/>
      <c r="G198" s="78"/>
      <c r="J198" s="78"/>
      <c r="K198" s="75"/>
      <c r="L198" s="78"/>
      <c r="M198" s="78"/>
      <c r="N198" s="78"/>
    </row>
    <row r="199" spans="1:14" ht="22.9">
      <c r="A199" s="149"/>
      <c r="B199" s="116"/>
      <c r="C199" s="116"/>
      <c r="D199" s="117"/>
      <c r="E199" s="78"/>
      <c r="F199" s="78"/>
      <c r="G199" s="78"/>
      <c r="J199" s="78"/>
      <c r="K199" s="75"/>
      <c r="L199" s="78"/>
      <c r="M199" s="78"/>
      <c r="N199" s="78"/>
    </row>
    <row r="200" spans="1:14" ht="22.9">
      <c r="A200" s="149"/>
      <c r="B200" s="116"/>
      <c r="C200" s="116"/>
      <c r="D200" s="117"/>
      <c r="E200" s="78"/>
      <c r="F200" s="78"/>
      <c r="G200" s="78"/>
      <c r="J200" s="78"/>
      <c r="K200" s="75"/>
      <c r="L200" s="78"/>
      <c r="M200" s="78"/>
      <c r="N200" s="78"/>
    </row>
    <row r="201" spans="1:14" ht="22.9">
      <c r="A201" s="149"/>
      <c r="B201" s="116"/>
      <c r="C201" s="116"/>
      <c r="D201" s="117"/>
      <c r="E201" s="78"/>
      <c r="F201" s="78"/>
      <c r="G201" s="78"/>
      <c r="J201" s="78"/>
      <c r="K201" s="75"/>
      <c r="L201" s="78"/>
      <c r="M201" s="78"/>
      <c r="N201" s="78"/>
    </row>
    <row r="202" spans="1:14" ht="22.9">
      <c r="A202" s="149"/>
      <c r="B202" s="116"/>
      <c r="C202" s="116"/>
      <c r="D202" s="117"/>
      <c r="E202" s="78"/>
      <c r="F202" s="78"/>
      <c r="G202" s="78"/>
      <c r="J202" s="78"/>
      <c r="K202" s="75"/>
      <c r="L202" s="78"/>
      <c r="M202" s="78"/>
      <c r="N202" s="78"/>
    </row>
    <row r="203" spans="1:14" ht="22.9">
      <c r="A203" s="149"/>
      <c r="B203" s="116"/>
      <c r="C203" s="116"/>
      <c r="D203" s="117"/>
      <c r="E203" s="78"/>
      <c r="F203" s="78"/>
      <c r="G203" s="78"/>
      <c r="J203" s="78"/>
      <c r="K203" s="75"/>
      <c r="L203" s="78"/>
      <c r="M203" s="78"/>
      <c r="N203" s="78"/>
    </row>
    <row r="204" spans="1:14" ht="22.9">
      <c r="A204" s="149"/>
      <c r="B204" s="116"/>
      <c r="C204" s="116"/>
      <c r="D204" s="117"/>
      <c r="E204" s="78"/>
      <c r="F204" s="78"/>
      <c r="G204" s="78"/>
      <c r="J204" s="78"/>
      <c r="K204" s="75"/>
      <c r="L204" s="78"/>
      <c r="M204" s="78"/>
      <c r="N204" s="78"/>
    </row>
    <row r="205" spans="1:14" ht="22.9">
      <c r="A205" s="149"/>
      <c r="B205" s="116"/>
      <c r="C205" s="116"/>
      <c r="D205" s="117"/>
      <c r="E205" s="78"/>
      <c r="F205" s="78"/>
      <c r="G205" s="78"/>
      <c r="J205" s="78"/>
      <c r="K205" s="75"/>
      <c r="L205" s="78"/>
      <c r="M205" s="78"/>
      <c r="N205" s="78"/>
    </row>
    <row r="206" spans="1:14" ht="22.9">
      <c r="A206" s="149"/>
      <c r="B206" s="116"/>
      <c r="C206" s="116"/>
      <c r="D206" s="117"/>
      <c r="E206" s="78"/>
      <c r="F206" s="78"/>
      <c r="G206" s="78"/>
      <c r="J206" s="78"/>
      <c r="K206" s="75"/>
      <c r="L206" s="78"/>
      <c r="M206" s="78"/>
      <c r="N206" s="78"/>
    </row>
    <row r="207" spans="1:14" ht="22.9">
      <c r="A207" s="149"/>
      <c r="B207" s="116"/>
      <c r="C207" s="116"/>
      <c r="D207" s="117"/>
      <c r="E207" s="78"/>
      <c r="F207" s="78"/>
      <c r="G207" s="78"/>
      <c r="J207" s="78"/>
      <c r="K207" s="75"/>
      <c r="L207" s="78"/>
      <c r="M207" s="78"/>
      <c r="N207" s="78"/>
    </row>
    <row r="208" spans="1:14" ht="22.9">
      <c r="A208" s="149"/>
      <c r="B208" s="116"/>
      <c r="C208" s="116"/>
      <c r="D208" s="117"/>
      <c r="E208" s="78"/>
      <c r="F208" s="78"/>
      <c r="G208" s="78"/>
      <c r="J208" s="78"/>
      <c r="K208" s="75"/>
      <c r="L208" s="78"/>
      <c r="M208" s="78"/>
      <c r="N208" s="78"/>
    </row>
    <row r="209" spans="1:14" ht="22.9">
      <c r="A209" s="149"/>
      <c r="B209" s="116"/>
      <c r="C209" s="116"/>
      <c r="D209" s="117"/>
      <c r="E209" s="78"/>
      <c r="F209" s="78"/>
      <c r="G209" s="78"/>
      <c r="J209" s="78"/>
      <c r="K209" s="75"/>
      <c r="L209" s="78"/>
      <c r="M209" s="78"/>
      <c r="N209" s="78"/>
    </row>
    <row r="210" spans="1:14" ht="22.9">
      <c r="A210" s="149"/>
      <c r="B210" s="116"/>
      <c r="C210" s="116"/>
      <c r="D210" s="117"/>
      <c r="E210" s="78"/>
      <c r="F210" s="78"/>
      <c r="G210" s="78"/>
      <c r="J210" s="78"/>
      <c r="K210" s="75"/>
      <c r="L210" s="78"/>
      <c r="M210" s="78"/>
      <c r="N210" s="78"/>
    </row>
    <row r="211" spans="1:14" ht="22.9">
      <c r="A211" s="149"/>
      <c r="B211" s="116"/>
      <c r="C211" s="116"/>
      <c r="D211" s="117"/>
      <c r="E211" s="78"/>
      <c r="F211" s="78"/>
      <c r="G211" s="78"/>
      <c r="J211" s="78"/>
      <c r="K211" s="75"/>
      <c r="L211" s="78"/>
      <c r="M211" s="78"/>
      <c r="N211" s="78"/>
    </row>
    <row r="212" spans="1:14" ht="22.9">
      <c r="A212" s="149"/>
      <c r="B212" s="116"/>
      <c r="C212" s="116"/>
      <c r="D212" s="117"/>
      <c r="E212" s="78"/>
      <c r="F212" s="78"/>
      <c r="G212" s="78"/>
      <c r="J212" s="78"/>
      <c r="K212" s="75"/>
      <c r="L212" s="78"/>
      <c r="M212" s="78"/>
      <c r="N212" s="78"/>
    </row>
    <row r="213" spans="1:14" ht="22.9">
      <c r="A213" s="149"/>
      <c r="B213" s="116"/>
      <c r="C213" s="116"/>
      <c r="D213" s="117"/>
      <c r="E213" s="78"/>
      <c r="F213" s="78"/>
      <c r="G213" s="78"/>
      <c r="J213" s="78"/>
      <c r="K213" s="75"/>
      <c r="L213" s="78"/>
      <c r="M213" s="78"/>
      <c r="N213" s="78"/>
    </row>
    <row r="214" spans="1:14" ht="22.9">
      <c r="A214" s="149"/>
      <c r="B214" s="116"/>
      <c r="C214" s="116"/>
      <c r="D214" s="117"/>
      <c r="E214" s="78"/>
      <c r="F214" s="78"/>
      <c r="G214" s="78"/>
      <c r="J214" s="78"/>
      <c r="K214" s="75"/>
      <c r="L214" s="78"/>
      <c r="M214" s="78"/>
      <c r="N214" s="78"/>
    </row>
    <row r="215" spans="1:14" ht="22.9">
      <c r="A215" s="149"/>
      <c r="B215" s="116"/>
      <c r="C215" s="116"/>
      <c r="D215" s="117"/>
      <c r="E215" s="78"/>
      <c r="F215" s="78"/>
      <c r="G215" s="78"/>
      <c r="J215" s="78"/>
      <c r="K215" s="75"/>
      <c r="L215" s="78"/>
      <c r="M215" s="78"/>
      <c r="N215" s="78"/>
    </row>
    <row r="216" spans="1:14" ht="22.9">
      <c r="A216" s="149"/>
      <c r="B216" s="116"/>
      <c r="C216" s="116"/>
      <c r="D216" s="117"/>
      <c r="E216" s="78"/>
      <c r="F216" s="78"/>
      <c r="G216" s="78"/>
      <c r="J216" s="78"/>
      <c r="K216" s="75"/>
      <c r="L216" s="78"/>
      <c r="M216" s="78"/>
      <c r="N216" s="78"/>
    </row>
    <row r="217" spans="1:14" ht="22.9">
      <c r="A217" s="149"/>
      <c r="B217" s="116"/>
      <c r="C217" s="116"/>
      <c r="D217" s="117"/>
      <c r="E217" s="78"/>
      <c r="F217" s="78"/>
      <c r="G217" s="78"/>
      <c r="J217" s="78"/>
      <c r="K217" s="75"/>
      <c r="L217" s="78"/>
      <c r="M217" s="78"/>
      <c r="N217" s="78"/>
    </row>
    <row r="218" spans="1:14" ht="22.9">
      <c r="A218" s="149"/>
      <c r="B218" s="116"/>
      <c r="C218" s="116"/>
      <c r="D218" s="117"/>
      <c r="E218" s="78"/>
      <c r="F218" s="78"/>
      <c r="G218" s="78"/>
      <c r="J218" s="78"/>
      <c r="K218" s="75"/>
      <c r="L218" s="78"/>
      <c r="M218" s="78"/>
      <c r="N218" s="78"/>
    </row>
    <row r="219" spans="1:14" ht="22.9">
      <c r="A219" s="149"/>
      <c r="B219" s="116"/>
      <c r="C219" s="116"/>
      <c r="D219" s="117"/>
      <c r="E219" s="78"/>
      <c r="F219" s="78"/>
      <c r="G219" s="78"/>
      <c r="J219" s="78"/>
      <c r="K219" s="75"/>
      <c r="L219" s="78"/>
      <c r="M219" s="78"/>
      <c r="N219" s="78"/>
    </row>
    <row r="220" spans="1:14" ht="22.9">
      <c r="A220" s="149"/>
      <c r="B220" s="116"/>
      <c r="C220" s="116"/>
      <c r="D220" s="117"/>
      <c r="E220" s="78"/>
      <c r="F220" s="78"/>
      <c r="G220" s="78"/>
      <c r="J220" s="78"/>
      <c r="K220" s="75"/>
      <c r="L220" s="78"/>
      <c r="M220" s="78"/>
      <c r="N220" s="78"/>
    </row>
    <row r="221" spans="1:14" ht="22.9">
      <c r="A221" s="149"/>
      <c r="B221" s="116"/>
      <c r="C221" s="116"/>
      <c r="D221" s="117"/>
      <c r="E221" s="78"/>
      <c r="F221" s="78"/>
      <c r="G221" s="78"/>
      <c r="J221" s="78"/>
      <c r="K221" s="75"/>
      <c r="L221" s="78"/>
      <c r="M221" s="78"/>
      <c r="N221" s="78"/>
    </row>
    <row r="222" spans="1:14" ht="22.9">
      <c r="A222" s="149"/>
      <c r="B222" s="116"/>
      <c r="C222" s="116"/>
      <c r="D222" s="117"/>
      <c r="E222" s="78"/>
      <c r="F222" s="78"/>
      <c r="G222" s="78"/>
      <c r="J222" s="78"/>
      <c r="K222" s="75"/>
      <c r="L222" s="78"/>
      <c r="M222" s="78"/>
      <c r="N222" s="78"/>
    </row>
    <row r="223" spans="1:14" ht="22.9">
      <c r="A223" s="149"/>
      <c r="B223" s="116"/>
      <c r="C223" s="116"/>
      <c r="D223" s="117"/>
      <c r="E223" s="78"/>
      <c r="F223" s="78"/>
      <c r="G223" s="78"/>
      <c r="J223" s="78"/>
      <c r="K223" s="75"/>
      <c r="L223" s="78"/>
      <c r="M223" s="78"/>
      <c r="N223" s="78"/>
    </row>
    <row r="224" spans="1:14" ht="22.9">
      <c r="A224" s="149"/>
      <c r="B224" s="116"/>
      <c r="C224" s="116"/>
      <c r="D224" s="117"/>
      <c r="E224" s="78"/>
      <c r="F224" s="78"/>
      <c r="G224" s="78"/>
      <c r="J224" s="78"/>
      <c r="K224" s="75"/>
      <c r="L224" s="78"/>
      <c r="M224" s="78"/>
      <c r="N224" s="78"/>
    </row>
    <row r="225" spans="1:14" ht="22.9">
      <c r="A225" s="149"/>
      <c r="B225" s="116"/>
      <c r="C225" s="116"/>
      <c r="D225" s="117"/>
      <c r="E225" s="78"/>
      <c r="F225" s="78"/>
      <c r="G225" s="78"/>
      <c r="J225" s="78"/>
      <c r="K225" s="75"/>
      <c r="L225" s="78"/>
      <c r="M225" s="78"/>
      <c r="N225" s="78"/>
    </row>
    <row r="226" spans="1:14" ht="22.9">
      <c r="A226" s="149"/>
      <c r="B226" s="116"/>
      <c r="C226" s="116"/>
      <c r="D226" s="117"/>
      <c r="E226" s="78"/>
      <c r="F226" s="78"/>
      <c r="G226" s="78"/>
      <c r="J226" s="78"/>
      <c r="K226" s="75"/>
      <c r="L226" s="78"/>
      <c r="M226" s="78"/>
      <c r="N226" s="78"/>
    </row>
    <row r="227" spans="1:14" ht="22.9">
      <c r="A227" s="149"/>
      <c r="B227" s="116"/>
      <c r="C227" s="116"/>
      <c r="D227" s="117"/>
      <c r="E227" s="78"/>
      <c r="F227" s="78"/>
      <c r="G227" s="78"/>
      <c r="J227" s="78"/>
      <c r="K227" s="75"/>
      <c r="L227" s="78"/>
      <c r="M227" s="78"/>
      <c r="N227" s="78"/>
    </row>
    <row r="228" spans="1:14" ht="22.9">
      <c r="A228" s="149"/>
      <c r="B228" s="116"/>
      <c r="C228" s="116"/>
      <c r="D228" s="117"/>
      <c r="E228" s="78"/>
      <c r="F228" s="78"/>
      <c r="G228" s="78"/>
      <c r="J228" s="78"/>
      <c r="K228" s="75"/>
      <c r="L228" s="78"/>
      <c r="M228" s="78"/>
      <c r="N228" s="78"/>
    </row>
    <row r="229" spans="1:14" ht="22.9">
      <c r="A229" s="149"/>
      <c r="B229" s="116"/>
      <c r="C229" s="116"/>
      <c r="D229" s="117"/>
      <c r="E229" s="78"/>
      <c r="F229" s="78"/>
      <c r="G229" s="78"/>
      <c r="J229" s="78"/>
      <c r="K229" s="75"/>
      <c r="L229" s="78"/>
      <c r="M229" s="78"/>
      <c r="N229" s="78"/>
    </row>
    <row r="230" spans="1:14" ht="22.9">
      <c r="A230" s="149"/>
      <c r="B230" s="116"/>
      <c r="C230" s="116"/>
      <c r="D230" s="117"/>
      <c r="E230" s="78"/>
      <c r="F230" s="78"/>
      <c r="G230" s="78"/>
      <c r="J230" s="78"/>
      <c r="K230" s="75"/>
      <c r="L230" s="78"/>
      <c r="M230" s="78"/>
      <c r="N230" s="78"/>
    </row>
    <row r="231" spans="1:14" ht="22.9">
      <c r="A231" s="149"/>
      <c r="B231" s="116"/>
      <c r="C231" s="116"/>
      <c r="D231" s="117"/>
      <c r="E231" s="78"/>
      <c r="F231" s="78"/>
      <c r="G231" s="78"/>
      <c r="J231" s="78"/>
      <c r="K231" s="75"/>
      <c r="L231" s="78"/>
      <c r="M231" s="78"/>
      <c r="N231" s="78"/>
    </row>
    <row r="232" spans="1:14" ht="22.9">
      <c r="A232" s="149"/>
      <c r="B232" s="116"/>
      <c r="C232" s="116"/>
      <c r="D232" s="117"/>
      <c r="E232" s="78"/>
      <c r="F232" s="78"/>
      <c r="G232" s="78"/>
      <c r="J232" s="78"/>
      <c r="K232" s="75"/>
      <c r="L232" s="78"/>
      <c r="M232" s="78"/>
      <c r="N232" s="78"/>
    </row>
    <row r="233" spans="1:14" ht="22.9">
      <c r="A233" s="149"/>
      <c r="B233" s="116"/>
      <c r="C233" s="116"/>
      <c r="D233" s="117"/>
      <c r="E233" s="78"/>
      <c r="F233" s="78"/>
      <c r="G233" s="78"/>
      <c r="J233" s="78"/>
      <c r="K233" s="75"/>
      <c r="L233" s="78"/>
      <c r="M233" s="78"/>
      <c r="N233" s="78"/>
    </row>
    <row r="234" spans="1:14" ht="22.9">
      <c r="A234" s="149"/>
      <c r="B234" s="116"/>
      <c r="C234" s="116"/>
      <c r="D234" s="117"/>
      <c r="E234" s="78"/>
      <c r="F234" s="78"/>
      <c r="G234" s="78"/>
      <c r="J234" s="78"/>
      <c r="K234" s="75"/>
      <c r="L234" s="78"/>
      <c r="M234" s="78"/>
      <c r="N234" s="78"/>
    </row>
    <row r="235" spans="1:14" ht="22.9">
      <c r="A235" s="149"/>
      <c r="B235" s="116"/>
      <c r="C235" s="116"/>
      <c r="D235" s="117"/>
      <c r="E235" s="78"/>
      <c r="F235" s="78"/>
      <c r="G235" s="78"/>
      <c r="J235" s="78"/>
      <c r="K235" s="75"/>
      <c r="L235" s="78"/>
      <c r="M235" s="78"/>
      <c r="N235" s="78"/>
    </row>
    <row r="236" spans="1:14" ht="22.9">
      <c r="A236" s="149"/>
      <c r="B236" s="116"/>
      <c r="C236" s="116"/>
      <c r="D236" s="117"/>
      <c r="E236" s="78"/>
      <c r="F236" s="78"/>
      <c r="G236" s="78"/>
      <c r="J236" s="78"/>
      <c r="K236" s="75"/>
      <c r="L236" s="78"/>
      <c r="M236" s="78"/>
      <c r="N236" s="78"/>
    </row>
    <row r="237" spans="1:14" ht="22.9">
      <c r="A237" s="149"/>
      <c r="B237" s="116"/>
      <c r="C237" s="116"/>
      <c r="D237" s="117"/>
      <c r="E237" s="78"/>
      <c r="F237" s="78"/>
      <c r="G237" s="78"/>
      <c r="J237" s="78"/>
      <c r="K237" s="75"/>
      <c r="L237" s="78"/>
      <c r="M237" s="78"/>
      <c r="N237" s="78"/>
    </row>
    <row r="238" spans="1:14" ht="22.9">
      <c r="A238" s="149"/>
      <c r="B238" s="116"/>
      <c r="C238" s="116"/>
      <c r="D238" s="117"/>
      <c r="E238" s="78"/>
      <c r="F238" s="78"/>
      <c r="G238" s="78"/>
      <c r="J238" s="78"/>
      <c r="K238" s="75"/>
      <c r="L238" s="78"/>
      <c r="M238" s="78"/>
      <c r="N238" s="78"/>
    </row>
    <row r="239" spans="1:14" ht="22.9">
      <c r="A239" s="149"/>
      <c r="B239" s="116"/>
      <c r="C239" s="116"/>
      <c r="D239" s="117"/>
      <c r="E239" s="78"/>
      <c r="F239" s="78"/>
      <c r="G239" s="78"/>
      <c r="J239" s="78"/>
      <c r="K239" s="75"/>
      <c r="L239" s="78"/>
      <c r="M239" s="78"/>
      <c r="N239" s="78"/>
    </row>
    <row r="240" spans="1:14" ht="22.9">
      <c r="A240" s="149"/>
      <c r="B240" s="116"/>
      <c r="C240" s="116"/>
      <c r="D240" s="117"/>
      <c r="E240" s="78"/>
      <c r="F240" s="78"/>
      <c r="G240" s="78"/>
      <c r="J240" s="78"/>
      <c r="K240" s="75"/>
      <c r="L240" s="78"/>
      <c r="M240" s="78"/>
      <c r="N240" s="78"/>
    </row>
    <row r="241" spans="1:14" ht="22.9">
      <c r="A241" s="149"/>
      <c r="B241" s="116"/>
      <c r="C241" s="116"/>
      <c r="D241" s="117"/>
      <c r="E241" s="78"/>
      <c r="F241" s="78"/>
      <c r="G241" s="78"/>
      <c r="J241" s="78"/>
      <c r="K241" s="75"/>
      <c r="L241" s="78"/>
      <c r="M241" s="78"/>
      <c r="N241" s="78"/>
    </row>
    <row r="242" spans="1:14" ht="22.9">
      <c r="A242" s="149"/>
      <c r="B242" s="116"/>
      <c r="C242" s="116"/>
      <c r="D242" s="117"/>
      <c r="E242" s="78"/>
      <c r="F242" s="78"/>
      <c r="G242" s="78"/>
      <c r="J242" s="78"/>
      <c r="K242" s="75"/>
      <c r="L242" s="78"/>
      <c r="M242" s="78"/>
      <c r="N242" s="78"/>
    </row>
    <row r="243" spans="1:14" ht="22.9">
      <c r="A243" s="149"/>
      <c r="B243" s="116"/>
      <c r="C243" s="116"/>
      <c r="D243" s="117"/>
      <c r="E243" s="78"/>
      <c r="F243" s="78"/>
      <c r="G243" s="78"/>
      <c r="J243" s="78"/>
      <c r="K243" s="75"/>
      <c r="L243" s="78"/>
      <c r="M243" s="78"/>
      <c r="N243" s="78"/>
    </row>
    <row r="244" spans="1:14" ht="22.9">
      <c r="A244" s="149"/>
      <c r="B244" s="116"/>
      <c r="C244" s="116"/>
      <c r="D244" s="117"/>
      <c r="E244" s="78"/>
      <c r="F244" s="78"/>
      <c r="G244" s="78"/>
      <c r="J244" s="78"/>
      <c r="K244" s="75"/>
      <c r="L244" s="78"/>
      <c r="M244" s="78"/>
      <c r="N244" s="78"/>
    </row>
    <row r="245" spans="1:14" ht="22.9">
      <c r="A245" s="149"/>
      <c r="B245" s="116"/>
      <c r="C245" s="116"/>
      <c r="D245" s="117"/>
      <c r="E245" s="78"/>
      <c r="F245" s="78"/>
      <c r="G245" s="78"/>
      <c r="J245" s="78"/>
      <c r="K245" s="75"/>
      <c r="L245" s="78"/>
      <c r="M245" s="78"/>
      <c r="N245" s="78"/>
    </row>
    <row r="246" spans="1:14" ht="22.9">
      <c r="A246" s="149"/>
      <c r="B246" s="116"/>
      <c r="C246" s="116"/>
      <c r="D246" s="117"/>
      <c r="E246" s="78"/>
      <c r="F246" s="78"/>
      <c r="G246" s="78"/>
      <c r="J246" s="78"/>
      <c r="K246" s="75"/>
      <c r="L246" s="78"/>
      <c r="M246" s="78"/>
      <c r="N246" s="78"/>
    </row>
    <row r="247" spans="1:14" ht="22.9">
      <c r="A247" s="149"/>
      <c r="B247" s="116"/>
      <c r="C247" s="116"/>
      <c r="D247" s="117"/>
      <c r="E247" s="78"/>
      <c r="F247" s="78"/>
      <c r="G247" s="78"/>
      <c r="J247" s="78"/>
      <c r="K247" s="75"/>
      <c r="L247" s="78"/>
      <c r="M247" s="78"/>
      <c r="N247" s="78"/>
    </row>
    <row r="248" spans="1:14" ht="22.9">
      <c r="A248" s="149"/>
      <c r="B248" s="116"/>
      <c r="C248" s="116"/>
      <c r="D248" s="117"/>
      <c r="E248" s="78"/>
      <c r="F248" s="78"/>
      <c r="G248" s="78"/>
      <c r="J248" s="78"/>
      <c r="K248" s="75"/>
      <c r="L248" s="78"/>
      <c r="M248" s="78"/>
      <c r="N248" s="78"/>
    </row>
    <row r="249" spans="1:14" ht="22.9">
      <c r="A249" s="149"/>
      <c r="B249" s="116"/>
      <c r="C249" s="116"/>
      <c r="D249" s="117"/>
      <c r="E249" s="78"/>
      <c r="F249" s="78"/>
      <c r="G249" s="78"/>
      <c r="J249" s="78"/>
      <c r="K249" s="75"/>
      <c r="L249" s="78"/>
      <c r="M249" s="78"/>
      <c r="N249" s="78"/>
    </row>
    <row r="250" spans="1:14" ht="22.9">
      <c r="A250" s="149"/>
      <c r="B250" s="116"/>
      <c r="C250" s="116"/>
      <c r="D250" s="117"/>
      <c r="E250" s="78"/>
      <c r="F250" s="78"/>
      <c r="G250" s="78"/>
      <c r="J250" s="78"/>
      <c r="K250" s="75"/>
      <c r="L250" s="78"/>
      <c r="M250" s="78"/>
      <c r="N250" s="78"/>
    </row>
    <row r="251" spans="1:14" ht="22.9">
      <c r="A251" s="149"/>
      <c r="B251" s="116"/>
      <c r="C251" s="116"/>
      <c r="D251" s="117"/>
      <c r="E251" s="78"/>
      <c r="F251" s="78"/>
      <c r="G251" s="78"/>
      <c r="J251" s="78"/>
      <c r="K251" s="75"/>
      <c r="L251" s="78"/>
      <c r="M251" s="78"/>
      <c r="N251" s="78"/>
    </row>
    <row r="252" spans="1:14" ht="22.9">
      <c r="A252" s="149"/>
      <c r="B252" s="116"/>
      <c r="C252" s="116"/>
      <c r="D252" s="117"/>
      <c r="E252" s="78"/>
      <c r="F252" s="78"/>
      <c r="G252" s="78"/>
      <c r="J252" s="78"/>
      <c r="K252" s="75"/>
      <c r="L252" s="78"/>
      <c r="M252" s="78"/>
      <c r="N252" s="78"/>
    </row>
    <row r="253" spans="1:14" ht="22.9">
      <c r="A253" s="149"/>
      <c r="B253" s="116"/>
      <c r="C253" s="116"/>
      <c r="D253" s="117"/>
      <c r="E253" s="78"/>
      <c r="F253" s="78"/>
      <c r="G253" s="78"/>
      <c r="J253" s="78"/>
      <c r="K253" s="75"/>
      <c r="L253" s="78"/>
      <c r="M253" s="78"/>
      <c r="N253" s="78"/>
    </row>
    <row r="254" spans="1:14" ht="22.9">
      <c r="A254" s="149"/>
      <c r="B254" s="116"/>
      <c r="C254" s="116"/>
      <c r="D254" s="117"/>
      <c r="E254" s="78"/>
      <c r="F254" s="78"/>
      <c r="G254" s="78"/>
      <c r="J254" s="78"/>
      <c r="K254" s="75"/>
      <c r="L254" s="78"/>
      <c r="M254" s="78"/>
      <c r="N254" s="78"/>
    </row>
    <row r="255" spans="1:14" ht="22.9">
      <c r="A255" s="149"/>
      <c r="B255" s="116"/>
      <c r="C255" s="116"/>
      <c r="D255" s="117"/>
      <c r="E255" s="78"/>
      <c r="F255" s="78"/>
      <c r="G255" s="78"/>
      <c r="J255" s="78"/>
      <c r="K255" s="75"/>
      <c r="L255" s="78"/>
      <c r="M255" s="78"/>
      <c r="N255" s="78"/>
    </row>
    <row r="256" spans="1:14" ht="22.9">
      <c r="A256" s="149"/>
      <c r="B256" s="116"/>
      <c r="C256" s="116"/>
      <c r="D256" s="117"/>
      <c r="E256" s="78"/>
      <c r="F256" s="78"/>
      <c r="G256" s="78"/>
      <c r="J256" s="78"/>
      <c r="K256" s="75"/>
      <c r="L256" s="78"/>
      <c r="M256" s="78"/>
      <c r="N256" s="78"/>
    </row>
    <row r="257" spans="1:14" ht="22.9">
      <c r="A257" s="149"/>
      <c r="B257" s="116"/>
      <c r="C257" s="116"/>
      <c r="D257" s="117"/>
      <c r="E257" s="78"/>
      <c r="F257" s="78"/>
      <c r="G257" s="78"/>
      <c r="J257" s="78"/>
      <c r="K257" s="75"/>
      <c r="L257" s="78"/>
      <c r="M257" s="78"/>
      <c r="N257" s="78"/>
    </row>
    <row r="258" spans="1:14" ht="22.9">
      <c r="A258" s="149"/>
      <c r="B258" s="116"/>
      <c r="C258" s="116"/>
      <c r="D258" s="117"/>
      <c r="E258" s="78"/>
      <c r="F258" s="78"/>
      <c r="G258" s="78"/>
      <c r="J258" s="78"/>
      <c r="K258" s="75"/>
      <c r="L258" s="78"/>
      <c r="M258" s="78"/>
      <c r="N258" s="78"/>
    </row>
    <row r="259" spans="1:14" ht="22.9">
      <c r="A259" s="149"/>
      <c r="B259" s="116"/>
      <c r="C259" s="116"/>
      <c r="D259" s="117"/>
      <c r="E259" s="78"/>
      <c r="F259" s="78"/>
      <c r="G259" s="78"/>
      <c r="J259" s="78"/>
      <c r="K259" s="75"/>
      <c r="L259" s="78"/>
      <c r="M259" s="78"/>
      <c r="N259" s="78"/>
    </row>
    <row r="260" spans="1:14" ht="22.9">
      <c r="A260" s="149"/>
      <c r="B260" s="116"/>
      <c r="C260" s="116"/>
      <c r="D260" s="117"/>
      <c r="E260" s="78"/>
      <c r="F260" s="78"/>
      <c r="G260" s="78"/>
      <c r="J260" s="78"/>
      <c r="K260" s="75"/>
      <c r="L260" s="78"/>
      <c r="M260" s="78"/>
      <c r="N260" s="78"/>
    </row>
    <row r="261" spans="1:14" ht="22.9">
      <c r="A261" s="149"/>
      <c r="B261" s="116"/>
      <c r="C261" s="116"/>
      <c r="D261" s="117"/>
      <c r="E261" s="78"/>
      <c r="F261" s="78"/>
      <c r="G261" s="78"/>
      <c r="J261" s="78"/>
      <c r="K261" s="75"/>
      <c r="L261" s="78"/>
      <c r="M261" s="78"/>
      <c r="N261" s="78"/>
    </row>
    <row r="262" spans="1:14" ht="22.9">
      <c r="A262" s="149"/>
      <c r="B262" s="116"/>
      <c r="C262" s="116"/>
      <c r="D262" s="117"/>
      <c r="E262" s="78"/>
      <c r="F262" s="78"/>
      <c r="G262" s="78"/>
      <c r="J262" s="78"/>
      <c r="K262" s="75"/>
      <c r="L262" s="78"/>
      <c r="M262" s="78"/>
      <c r="N262" s="78"/>
    </row>
    <row r="263" spans="1:14" ht="22.9">
      <c r="A263" s="149"/>
      <c r="B263" s="116"/>
      <c r="C263" s="116"/>
      <c r="D263" s="117"/>
      <c r="E263" s="78"/>
      <c r="F263" s="78"/>
      <c r="G263" s="78"/>
      <c r="J263" s="78"/>
      <c r="K263" s="75"/>
      <c r="L263" s="78"/>
      <c r="M263" s="78"/>
      <c r="N263" s="78"/>
    </row>
    <row r="264" spans="1:14" ht="22.9">
      <c r="A264" s="149"/>
      <c r="B264" s="116"/>
      <c r="C264" s="116"/>
      <c r="D264" s="117"/>
      <c r="E264" s="78"/>
      <c r="F264" s="78"/>
      <c r="G264" s="78"/>
      <c r="J264" s="78"/>
      <c r="K264" s="75"/>
      <c r="L264" s="78"/>
      <c r="M264" s="78"/>
      <c r="N264" s="78"/>
    </row>
    <row r="265" spans="1:14" ht="22.9">
      <c r="A265" s="149"/>
      <c r="B265" s="116"/>
      <c r="C265" s="116"/>
      <c r="D265" s="117"/>
      <c r="E265" s="78"/>
      <c r="F265" s="78"/>
      <c r="G265" s="78"/>
      <c r="J265" s="78"/>
      <c r="K265" s="75"/>
      <c r="L265" s="78"/>
      <c r="M265" s="78"/>
      <c r="N265" s="78"/>
    </row>
    <row r="266" spans="1:14" ht="22.9">
      <c r="A266" s="149"/>
      <c r="B266" s="116"/>
      <c r="C266" s="116"/>
      <c r="D266" s="117"/>
      <c r="E266" s="78"/>
      <c r="F266" s="78"/>
      <c r="G266" s="78"/>
      <c r="J266" s="78"/>
      <c r="K266" s="75"/>
      <c r="L266" s="78"/>
      <c r="M266" s="78"/>
      <c r="N266" s="78"/>
    </row>
    <row r="267" spans="1:14" ht="22.9">
      <c r="A267" s="149"/>
      <c r="B267" s="116"/>
      <c r="C267" s="116"/>
      <c r="D267" s="117"/>
      <c r="E267" s="78"/>
      <c r="F267" s="78"/>
      <c r="G267" s="78"/>
      <c r="J267" s="78"/>
      <c r="K267" s="75"/>
      <c r="L267" s="78"/>
      <c r="M267" s="78"/>
      <c r="N267" s="78"/>
    </row>
    <row r="268" spans="1:14" ht="22.9">
      <c r="A268" s="149"/>
      <c r="B268" s="116"/>
      <c r="C268" s="116"/>
      <c r="D268" s="117"/>
      <c r="E268" s="78"/>
      <c r="F268" s="78"/>
      <c r="G268" s="78"/>
      <c r="J268" s="78"/>
      <c r="K268" s="75"/>
      <c r="L268" s="78"/>
      <c r="M268" s="78"/>
      <c r="N268" s="78"/>
    </row>
    <row r="269" spans="1:14" ht="22.9">
      <c r="A269" s="149"/>
      <c r="B269" s="116"/>
      <c r="C269" s="116"/>
      <c r="D269" s="117"/>
      <c r="E269" s="78"/>
      <c r="F269" s="78"/>
      <c r="G269" s="78"/>
      <c r="J269" s="78"/>
      <c r="K269" s="75"/>
      <c r="L269" s="78"/>
      <c r="M269" s="78"/>
      <c r="N269" s="78"/>
    </row>
    <row r="270" spans="1:14" ht="22.9">
      <c r="A270" s="149"/>
      <c r="B270" s="116"/>
      <c r="C270" s="116"/>
      <c r="D270" s="117"/>
      <c r="E270" s="78"/>
      <c r="F270" s="78"/>
      <c r="G270" s="78"/>
      <c r="J270" s="78"/>
      <c r="K270" s="75"/>
      <c r="L270" s="78"/>
      <c r="M270" s="78"/>
      <c r="N270" s="78"/>
    </row>
    <row r="271" spans="1:14" ht="22.9">
      <c r="A271" s="149"/>
      <c r="B271" s="116"/>
      <c r="C271" s="116"/>
      <c r="D271" s="117"/>
      <c r="E271" s="78"/>
      <c r="F271" s="78"/>
      <c r="G271" s="78"/>
      <c r="J271" s="78"/>
      <c r="K271" s="75"/>
      <c r="L271" s="78"/>
      <c r="M271" s="78"/>
      <c r="N271" s="78"/>
    </row>
    <row r="272" spans="1:14" ht="22.9">
      <c r="A272" s="149"/>
      <c r="B272" s="116"/>
      <c r="C272" s="116"/>
      <c r="D272" s="117"/>
      <c r="E272" s="78"/>
      <c r="F272" s="78"/>
      <c r="G272" s="78"/>
      <c r="J272" s="78"/>
      <c r="K272" s="75"/>
      <c r="L272" s="78"/>
      <c r="M272" s="78"/>
      <c r="N272" s="78"/>
    </row>
    <row r="273" spans="1:14" ht="22.9">
      <c r="A273" s="149"/>
      <c r="B273" s="116"/>
      <c r="C273" s="116"/>
      <c r="D273" s="117"/>
      <c r="E273" s="78"/>
      <c r="F273" s="78"/>
      <c r="G273" s="78"/>
      <c r="J273" s="78"/>
      <c r="K273" s="75"/>
      <c r="L273" s="78"/>
      <c r="M273" s="78"/>
      <c r="N273" s="78"/>
    </row>
    <row r="274" spans="1:14" ht="22.9">
      <c r="A274" s="149"/>
      <c r="B274" s="116"/>
      <c r="C274" s="116"/>
      <c r="D274" s="117"/>
      <c r="E274" s="78"/>
      <c r="F274" s="78"/>
      <c r="G274" s="78"/>
      <c r="J274" s="78"/>
      <c r="K274" s="75"/>
      <c r="L274" s="78"/>
      <c r="M274" s="78"/>
      <c r="N274" s="78"/>
    </row>
    <row r="275" spans="1:14" ht="22.9">
      <c r="A275" s="149"/>
      <c r="B275" s="116"/>
      <c r="C275" s="116"/>
      <c r="D275" s="117"/>
      <c r="E275" s="78"/>
      <c r="F275" s="78"/>
      <c r="G275" s="78"/>
      <c r="J275" s="78"/>
      <c r="K275" s="75"/>
      <c r="L275" s="78"/>
      <c r="M275" s="78"/>
      <c r="N275" s="78"/>
    </row>
    <row r="276" spans="1:14" ht="22.9">
      <c r="A276" s="149"/>
      <c r="B276" s="116"/>
      <c r="C276" s="116"/>
      <c r="D276" s="117"/>
      <c r="E276" s="78"/>
      <c r="F276" s="78"/>
      <c r="G276" s="78"/>
      <c r="J276" s="78"/>
      <c r="K276" s="75"/>
      <c r="L276" s="78"/>
      <c r="M276" s="78"/>
      <c r="N276" s="78"/>
    </row>
    <row r="277" spans="1:14" ht="22.9">
      <c r="A277" s="149"/>
      <c r="B277" s="116"/>
      <c r="C277" s="116"/>
      <c r="D277" s="117"/>
      <c r="E277" s="78"/>
      <c r="F277" s="78"/>
      <c r="G277" s="78"/>
      <c r="J277" s="78"/>
      <c r="K277" s="75"/>
      <c r="L277" s="78"/>
      <c r="M277" s="78"/>
      <c r="N277" s="78"/>
    </row>
    <row r="278" spans="1:14" ht="22.9">
      <c r="A278" s="149"/>
      <c r="B278" s="116"/>
      <c r="C278" s="116"/>
      <c r="D278" s="117"/>
      <c r="E278" s="78"/>
      <c r="F278" s="78"/>
      <c r="G278" s="78"/>
      <c r="J278" s="78"/>
      <c r="K278" s="75"/>
      <c r="L278" s="78"/>
      <c r="M278" s="78"/>
      <c r="N278" s="78"/>
    </row>
    <row r="279" spans="1:14" ht="22.9">
      <c r="A279" s="149"/>
      <c r="B279" s="116"/>
      <c r="C279" s="116"/>
      <c r="D279" s="117"/>
      <c r="E279" s="78"/>
      <c r="F279" s="78"/>
      <c r="G279" s="78"/>
      <c r="J279" s="78"/>
      <c r="K279" s="75"/>
      <c r="L279" s="78"/>
      <c r="M279" s="78"/>
      <c r="N279" s="78"/>
    </row>
    <row r="280" spans="1:14" ht="22.9">
      <c r="A280" s="149"/>
      <c r="B280" s="116"/>
      <c r="C280" s="116"/>
      <c r="D280" s="117"/>
      <c r="E280" s="78"/>
      <c r="F280" s="78"/>
      <c r="G280" s="78"/>
      <c r="J280" s="78"/>
      <c r="K280" s="75"/>
      <c r="L280" s="78"/>
      <c r="M280" s="78"/>
      <c r="N280" s="78"/>
    </row>
    <row r="281" spans="1:14" ht="22.9">
      <c r="A281" s="149"/>
      <c r="B281" s="116"/>
      <c r="C281" s="116"/>
      <c r="D281" s="117"/>
      <c r="E281" s="78"/>
      <c r="F281" s="78"/>
      <c r="G281" s="78"/>
      <c r="J281" s="78"/>
      <c r="K281" s="75"/>
      <c r="L281" s="78"/>
      <c r="M281" s="78"/>
      <c r="N281" s="78"/>
    </row>
    <row r="282" spans="1:14" ht="22.9">
      <c r="A282" s="149"/>
      <c r="B282" s="116"/>
      <c r="C282" s="116"/>
      <c r="D282" s="117"/>
      <c r="E282" s="78"/>
      <c r="F282" s="78"/>
      <c r="G282" s="78"/>
      <c r="J282" s="78"/>
      <c r="K282" s="75"/>
      <c r="L282" s="78"/>
      <c r="M282" s="78"/>
      <c r="N282" s="78"/>
    </row>
    <row r="283" spans="1:14" ht="22.9">
      <c r="A283" s="149"/>
      <c r="B283" s="116"/>
      <c r="C283" s="116"/>
      <c r="D283" s="117"/>
      <c r="E283" s="78"/>
      <c r="F283" s="78"/>
      <c r="G283" s="78"/>
      <c r="J283" s="78"/>
      <c r="K283" s="75"/>
      <c r="L283" s="78"/>
      <c r="M283" s="78"/>
      <c r="N283" s="78"/>
    </row>
    <row r="284" spans="1:14" ht="22.9">
      <c r="A284" s="149"/>
      <c r="B284" s="116"/>
      <c r="C284" s="116"/>
      <c r="D284" s="117"/>
      <c r="E284" s="78"/>
      <c r="F284" s="78"/>
      <c r="G284" s="78"/>
      <c r="J284" s="78"/>
      <c r="K284" s="75"/>
      <c r="L284" s="78"/>
      <c r="M284" s="78"/>
      <c r="N284" s="78"/>
    </row>
    <row r="285" spans="1:14" ht="22.9">
      <c r="A285" s="149"/>
      <c r="B285" s="116"/>
      <c r="C285" s="116"/>
      <c r="D285" s="117"/>
      <c r="E285" s="78"/>
      <c r="F285" s="78"/>
      <c r="G285" s="78"/>
      <c r="J285" s="78"/>
      <c r="K285" s="75"/>
      <c r="L285" s="78"/>
      <c r="M285" s="78"/>
      <c r="N285" s="78"/>
    </row>
    <row r="286" spans="1:14" ht="22.9">
      <c r="A286" s="149"/>
      <c r="B286" s="116"/>
      <c r="C286" s="116"/>
      <c r="D286" s="117"/>
      <c r="E286" s="78"/>
      <c r="F286" s="78"/>
      <c r="G286" s="78"/>
      <c r="J286" s="78"/>
      <c r="K286" s="75"/>
      <c r="L286" s="78"/>
      <c r="M286" s="78"/>
      <c r="N286" s="78"/>
    </row>
    <row r="287" spans="1:14" ht="22.9">
      <c r="A287" s="149"/>
      <c r="B287" s="116"/>
      <c r="C287" s="116"/>
      <c r="D287" s="117"/>
      <c r="E287" s="78"/>
      <c r="F287" s="78"/>
      <c r="G287" s="78"/>
      <c r="J287" s="78"/>
      <c r="K287" s="75"/>
      <c r="L287" s="78"/>
      <c r="M287" s="78"/>
      <c r="N287" s="78"/>
    </row>
    <row r="288" spans="1:14" ht="22.9">
      <c r="A288" s="149"/>
      <c r="B288" s="116"/>
      <c r="C288" s="116"/>
      <c r="D288" s="117"/>
      <c r="E288" s="78"/>
      <c r="F288" s="78"/>
      <c r="G288" s="78"/>
      <c r="J288" s="78"/>
      <c r="K288" s="75"/>
      <c r="L288" s="78"/>
      <c r="M288" s="78"/>
      <c r="N288" s="78"/>
    </row>
    <row r="289" spans="1:14" ht="22.9">
      <c r="A289" s="149"/>
      <c r="B289" s="116"/>
      <c r="C289" s="116"/>
      <c r="D289" s="117"/>
      <c r="E289" s="78"/>
      <c r="F289" s="78"/>
      <c r="G289" s="78"/>
      <c r="J289" s="78"/>
      <c r="K289" s="75"/>
      <c r="L289" s="78"/>
      <c r="M289" s="78"/>
      <c r="N289" s="78"/>
    </row>
    <row r="290" spans="1:14" ht="22.9">
      <c r="A290" s="149"/>
      <c r="B290" s="116"/>
      <c r="C290" s="116"/>
      <c r="D290" s="117"/>
      <c r="E290" s="78"/>
      <c r="F290" s="78"/>
      <c r="G290" s="78"/>
      <c r="J290" s="78"/>
      <c r="K290" s="75"/>
      <c r="L290" s="78"/>
      <c r="M290" s="78"/>
      <c r="N290" s="78"/>
    </row>
    <row r="291" spans="1:14" ht="22.9">
      <c r="A291" s="149"/>
      <c r="B291" s="116"/>
      <c r="C291" s="116"/>
      <c r="D291" s="117"/>
      <c r="E291" s="78"/>
      <c r="F291" s="78"/>
      <c r="G291" s="78"/>
      <c r="J291" s="78"/>
      <c r="K291" s="75"/>
      <c r="L291" s="78"/>
      <c r="M291" s="78"/>
      <c r="N291" s="78"/>
    </row>
    <row r="292" spans="1:14" ht="22.9">
      <c r="A292" s="149"/>
      <c r="B292" s="116"/>
      <c r="C292" s="116"/>
      <c r="D292" s="117"/>
      <c r="E292" s="78"/>
      <c r="F292" s="78"/>
      <c r="G292" s="78"/>
      <c r="J292" s="78"/>
      <c r="K292" s="75"/>
      <c r="L292" s="78"/>
      <c r="M292" s="78"/>
      <c r="N292" s="78"/>
    </row>
    <row r="293" spans="1:14" ht="22.9">
      <c r="A293" s="149"/>
      <c r="B293" s="116"/>
      <c r="C293" s="116"/>
      <c r="D293" s="117"/>
      <c r="E293" s="78"/>
      <c r="F293" s="78"/>
      <c r="G293" s="78"/>
      <c r="J293" s="78"/>
      <c r="K293" s="75"/>
      <c r="L293" s="78"/>
      <c r="M293" s="78"/>
      <c r="N293" s="78"/>
    </row>
    <row r="294" spans="1:14" ht="22.9">
      <c r="A294" s="149"/>
      <c r="B294" s="116"/>
      <c r="C294" s="116"/>
      <c r="D294" s="117"/>
      <c r="E294" s="78"/>
      <c r="F294" s="78"/>
      <c r="G294" s="78"/>
      <c r="J294" s="78"/>
      <c r="K294" s="75"/>
      <c r="L294" s="78"/>
      <c r="M294" s="78"/>
      <c r="N294" s="78"/>
    </row>
    <row r="295" spans="1:14" ht="22.9">
      <c r="A295" s="149"/>
      <c r="B295" s="116"/>
      <c r="C295" s="116"/>
      <c r="D295" s="117"/>
      <c r="E295" s="78"/>
      <c r="F295" s="78"/>
      <c r="G295" s="78"/>
      <c r="J295" s="78"/>
      <c r="K295" s="75"/>
      <c r="L295" s="78"/>
      <c r="M295" s="78"/>
      <c r="N295" s="78"/>
    </row>
    <row r="296" spans="1:14" ht="22.9">
      <c r="A296" s="149"/>
      <c r="B296" s="116"/>
      <c r="C296" s="116"/>
      <c r="D296" s="117"/>
      <c r="E296" s="78"/>
      <c r="F296" s="78"/>
      <c r="G296" s="78"/>
      <c r="J296" s="78"/>
      <c r="K296" s="75"/>
      <c r="L296" s="78"/>
      <c r="M296" s="78"/>
      <c r="N296" s="78"/>
    </row>
    <row r="297" spans="1:14" ht="22.9">
      <c r="A297" s="149"/>
      <c r="B297" s="116"/>
      <c r="C297" s="116"/>
      <c r="D297" s="117"/>
      <c r="E297" s="78"/>
      <c r="F297" s="78"/>
      <c r="G297" s="78"/>
      <c r="J297" s="78"/>
      <c r="K297" s="75"/>
      <c r="L297" s="78"/>
      <c r="M297" s="78"/>
      <c r="N297" s="78"/>
    </row>
    <row r="298" spans="1:14" ht="22.9">
      <c r="A298" s="149"/>
      <c r="B298" s="116"/>
      <c r="C298" s="116"/>
      <c r="D298" s="117"/>
      <c r="E298" s="78"/>
      <c r="F298" s="78"/>
      <c r="G298" s="78"/>
      <c r="J298" s="78"/>
      <c r="K298" s="75"/>
      <c r="L298" s="78"/>
      <c r="M298" s="78"/>
      <c r="N298" s="78"/>
    </row>
    <row r="299" spans="1:14" ht="22.9">
      <c r="A299" s="149"/>
      <c r="B299" s="116"/>
      <c r="C299" s="116"/>
      <c r="D299" s="117"/>
      <c r="E299" s="78"/>
      <c r="F299" s="78"/>
      <c r="G299" s="78"/>
      <c r="J299" s="78"/>
      <c r="K299" s="75"/>
      <c r="L299" s="78"/>
      <c r="M299" s="78"/>
      <c r="N299" s="78"/>
    </row>
    <row r="300" spans="1:14" ht="22.9">
      <c r="A300" s="149"/>
      <c r="B300" s="116"/>
      <c r="C300" s="116"/>
      <c r="D300" s="117"/>
      <c r="E300" s="78"/>
      <c r="F300" s="78"/>
      <c r="G300" s="78"/>
      <c r="J300" s="78"/>
      <c r="K300" s="75"/>
      <c r="L300" s="78"/>
      <c r="M300" s="78"/>
      <c r="N300" s="78"/>
    </row>
    <row r="301" spans="1:14" ht="22.9">
      <c r="A301" s="149"/>
      <c r="B301" s="116"/>
      <c r="C301" s="116"/>
      <c r="D301" s="117"/>
      <c r="E301" s="78"/>
      <c r="F301" s="78"/>
      <c r="G301" s="78"/>
      <c r="J301" s="78"/>
      <c r="K301" s="75"/>
      <c r="L301" s="78"/>
      <c r="M301" s="78"/>
      <c r="N301" s="78"/>
    </row>
    <row r="302" spans="1:14" ht="22.9">
      <c r="A302" s="149"/>
      <c r="B302" s="116"/>
      <c r="C302" s="116"/>
      <c r="D302" s="117"/>
      <c r="E302" s="78"/>
      <c r="F302" s="78"/>
      <c r="G302" s="78"/>
      <c r="J302" s="78"/>
      <c r="K302" s="75"/>
      <c r="L302" s="78"/>
      <c r="M302" s="78"/>
      <c r="N302" s="78"/>
    </row>
    <row r="303" spans="1:14" ht="22.9">
      <c r="A303" s="149"/>
      <c r="B303" s="116"/>
      <c r="C303" s="116"/>
      <c r="D303" s="117"/>
      <c r="E303" s="78"/>
      <c r="F303" s="78"/>
      <c r="G303" s="78"/>
      <c r="J303" s="78"/>
      <c r="K303" s="75"/>
      <c r="L303" s="78"/>
      <c r="M303" s="78"/>
      <c r="N303" s="78"/>
    </row>
    <row r="304" spans="1:14" ht="22.9">
      <c r="A304" s="149"/>
      <c r="B304" s="116"/>
      <c r="C304" s="116"/>
      <c r="D304" s="117"/>
      <c r="E304" s="78"/>
      <c r="F304" s="78"/>
      <c r="G304" s="78"/>
      <c r="J304" s="78"/>
      <c r="K304" s="75"/>
      <c r="L304" s="78"/>
      <c r="M304" s="78"/>
      <c r="N304" s="78"/>
    </row>
    <row r="305" spans="1:14" ht="22.9">
      <c r="A305" s="149"/>
      <c r="B305" s="116"/>
      <c r="C305" s="116"/>
      <c r="D305" s="117"/>
      <c r="E305" s="78"/>
      <c r="F305" s="78"/>
      <c r="G305" s="78"/>
      <c r="J305" s="78"/>
      <c r="K305" s="75"/>
      <c r="L305" s="78"/>
      <c r="M305" s="78"/>
      <c r="N305" s="78"/>
    </row>
    <row r="306" spans="1:14" ht="22.9">
      <c r="A306" s="149"/>
      <c r="B306" s="116"/>
      <c r="C306" s="116"/>
      <c r="D306" s="117"/>
      <c r="E306" s="78"/>
      <c r="F306" s="78"/>
      <c r="G306" s="78"/>
      <c r="J306" s="78"/>
      <c r="K306" s="75"/>
      <c r="L306" s="78"/>
      <c r="M306" s="78"/>
      <c r="N306" s="78"/>
    </row>
    <row r="307" spans="1:14" ht="22.9">
      <c r="A307" s="149"/>
      <c r="B307" s="116"/>
      <c r="C307" s="116"/>
      <c r="D307" s="117"/>
      <c r="E307" s="78"/>
      <c r="F307" s="78"/>
      <c r="G307" s="78"/>
      <c r="J307" s="78"/>
      <c r="K307" s="75"/>
      <c r="L307" s="78"/>
      <c r="M307" s="78"/>
      <c r="N307" s="78"/>
    </row>
    <row r="308" spans="1:14" ht="22.9">
      <c r="A308" s="149"/>
      <c r="B308" s="116"/>
      <c r="C308" s="116"/>
      <c r="D308" s="117"/>
      <c r="E308" s="78"/>
      <c r="F308" s="78"/>
      <c r="G308" s="78"/>
      <c r="J308" s="78"/>
      <c r="K308" s="75"/>
      <c r="L308" s="78"/>
      <c r="M308" s="78"/>
      <c r="N308" s="78"/>
    </row>
    <row r="309" spans="1:14" ht="22.9">
      <c r="A309" s="149"/>
      <c r="B309" s="116"/>
      <c r="C309" s="116"/>
      <c r="D309" s="117"/>
      <c r="E309" s="78"/>
      <c r="F309" s="78"/>
      <c r="G309" s="78"/>
      <c r="J309" s="78"/>
      <c r="K309" s="75"/>
      <c r="L309" s="78"/>
      <c r="M309" s="78"/>
      <c r="N309" s="78"/>
    </row>
    <row r="310" spans="1:14" ht="22.9">
      <c r="A310" s="149"/>
      <c r="B310" s="116"/>
      <c r="C310" s="116"/>
      <c r="D310" s="117"/>
      <c r="E310" s="78"/>
      <c r="F310" s="78"/>
      <c r="G310" s="78"/>
      <c r="J310" s="78"/>
      <c r="K310" s="75"/>
      <c r="L310" s="78"/>
      <c r="M310" s="78"/>
      <c r="N310" s="78"/>
    </row>
    <row r="311" spans="1:14" ht="22.9">
      <c r="A311" s="149"/>
      <c r="B311" s="116"/>
      <c r="C311" s="116"/>
      <c r="D311" s="117"/>
      <c r="E311" s="78"/>
      <c r="F311" s="78"/>
      <c r="G311" s="78"/>
      <c r="J311" s="78"/>
      <c r="K311" s="75"/>
      <c r="L311" s="78"/>
      <c r="M311" s="78"/>
      <c r="N311" s="78"/>
    </row>
    <row r="312" spans="1:14" ht="22.9">
      <c r="A312" s="149"/>
      <c r="B312" s="116"/>
      <c r="C312" s="116"/>
      <c r="D312" s="117"/>
      <c r="E312" s="78"/>
      <c r="F312" s="78"/>
      <c r="G312" s="78"/>
      <c r="J312" s="78"/>
      <c r="K312" s="75"/>
      <c r="L312" s="78"/>
      <c r="M312" s="78"/>
      <c r="N312" s="78"/>
    </row>
    <row r="313" spans="1:14" ht="22.9">
      <c r="A313" s="149"/>
      <c r="B313" s="116"/>
      <c r="C313" s="116"/>
      <c r="D313" s="117"/>
      <c r="E313" s="78"/>
      <c r="F313" s="78"/>
      <c r="G313" s="78"/>
      <c r="J313" s="78"/>
      <c r="K313" s="75"/>
      <c r="L313" s="78"/>
      <c r="M313" s="78"/>
      <c r="N313" s="78"/>
    </row>
    <row r="314" spans="1:14" ht="22.9">
      <c r="A314" s="149"/>
      <c r="B314" s="116"/>
      <c r="C314" s="116"/>
      <c r="D314" s="117"/>
      <c r="E314" s="78"/>
      <c r="F314" s="78"/>
      <c r="G314" s="78"/>
      <c r="J314" s="78"/>
      <c r="K314" s="75"/>
      <c r="L314" s="78"/>
      <c r="M314" s="78"/>
      <c r="N314" s="78"/>
    </row>
    <row r="315" spans="1:14" ht="22.9">
      <c r="A315" s="149"/>
      <c r="B315" s="116"/>
      <c r="C315" s="116"/>
      <c r="D315" s="117"/>
      <c r="E315" s="78"/>
      <c r="F315" s="78"/>
      <c r="G315" s="78"/>
      <c r="J315" s="78"/>
      <c r="K315" s="75"/>
      <c r="L315" s="78"/>
      <c r="M315" s="78"/>
      <c r="N315" s="78"/>
    </row>
    <row r="316" spans="1:14" ht="22.9">
      <c r="A316" s="149"/>
      <c r="B316" s="116"/>
      <c r="C316" s="116"/>
      <c r="D316" s="117"/>
      <c r="E316" s="78"/>
      <c r="F316" s="78"/>
      <c r="G316" s="78"/>
      <c r="J316" s="78"/>
      <c r="K316" s="75"/>
      <c r="L316" s="78"/>
      <c r="M316" s="78"/>
      <c r="N316" s="78"/>
    </row>
    <row r="317" spans="1:14" ht="22.9">
      <c r="A317" s="149"/>
      <c r="B317" s="116"/>
      <c r="C317" s="116"/>
      <c r="D317" s="117"/>
      <c r="E317" s="78"/>
      <c r="F317" s="78"/>
      <c r="G317" s="78"/>
      <c r="J317" s="78"/>
      <c r="K317" s="75"/>
      <c r="L317" s="78"/>
      <c r="M317" s="78"/>
      <c r="N317" s="78"/>
    </row>
    <row r="318" spans="1:14" ht="22.9">
      <c r="A318" s="149"/>
      <c r="B318" s="116"/>
      <c r="C318" s="116"/>
      <c r="D318" s="117"/>
      <c r="E318" s="78"/>
      <c r="F318" s="78"/>
      <c r="G318" s="78"/>
      <c r="J318" s="78"/>
      <c r="K318" s="75"/>
      <c r="L318" s="78"/>
      <c r="M318" s="78"/>
      <c r="N318" s="78"/>
    </row>
    <row r="319" spans="1:14" ht="22.9">
      <c r="A319" s="149"/>
      <c r="B319" s="116"/>
      <c r="C319" s="116"/>
      <c r="D319" s="117"/>
      <c r="E319" s="78"/>
      <c r="F319" s="78"/>
      <c r="G319" s="78"/>
      <c r="J319" s="78"/>
      <c r="K319" s="75"/>
      <c r="L319" s="78"/>
      <c r="M319" s="78"/>
      <c r="N319" s="78"/>
    </row>
    <row r="320" spans="1:14" ht="22.9">
      <c r="A320" s="149"/>
      <c r="B320" s="116"/>
      <c r="C320" s="116"/>
      <c r="D320" s="117"/>
      <c r="E320" s="78"/>
      <c r="F320" s="78"/>
      <c r="G320" s="78"/>
      <c r="J320" s="78"/>
      <c r="K320" s="75"/>
      <c r="L320" s="78"/>
      <c r="M320" s="78"/>
      <c r="N320" s="78"/>
    </row>
    <row r="321" spans="1:14" ht="22.9">
      <c r="A321" s="149"/>
      <c r="B321" s="116"/>
      <c r="C321" s="116"/>
      <c r="D321" s="117"/>
      <c r="E321" s="78"/>
      <c r="F321" s="78"/>
      <c r="G321" s="78"/>
      <c r="J321" s="78"/>
      <c r="K321" s="75"/>
      <c r="L321" s="78"/>
      <c r="M321" s="78"/>
      <c r="N321" s="78"/>
    </row>
    <row r="322" spans="1:14" ht="22.9">
      <c r="A322" s="149"/>
      <c r="B322" s="116"/>
      <c r="C322" s="116"/>
      <c r="D322" s="117"/>
      <c r="E322" s="78"/>
      <c r="F322" s="78"/>
      <c r="G322" s="78"/>
      <c r="J322" s="78"/>
      <c r="K322" s="75"/>
      <c r="L322" s="78"/>
      <c r="M322" s="78"/>
      <c r="N322" s="78"/>
    </row>
    <row r="323" spans="1:14" ht="22.9">
      <c r="A323" s="149"/>
      <c r="B323" s="116"/>
      <c r="C323" s="116"/>
      <c r="D323" s="117"/>
      <c r="E323" s="78"/>
      <c r="F323" s="78"/>
      <c r="G323" s="78"/>
      <c r="J323" s="78"/>
      <c r="K323" s="75"/>
      <c r="L323" s="78"/>
      <c r="M323" s="78"/>
      <c r="N323" s="78"/>
    </row>
    <row r="324" spans="1:14" ht="22.9">
      <c r="A324" s="149"/>
      <c r="B324" s="116"/>
      <c r="C324" s="116"/>
      <c r="D324" s="117"/>
      <c r="E324" s="78"/>
      <c r="F324" s="78"/>
      <c r="G324" s="78"/>
      <c r="J324" s="78"/>
      <c r="K324" s="75"/>
      <c r="L324" s="78"/>
      <c r="M324" s="78"/>
      <c r="N324" s="78"/>
    </row>
    <row r="325" spans="1:14" ht="22.9">
      <c r="A325" s="149"/>
      <c r="B325" s="116"/>
      <c r="C325" s="116"/>
      <c r="D325" s="117"/>
      <c r="E325" s="78"/>
      <c r="F325" s="78"/>
      <c r="G325" s="78"/>
      <c r="J325" s="78"/>
      <c r="K325" s="75"/>
      <c r="L325" s="78"/>
      <c r="M325" s="78"/>
      <c r="N325" s="78"/>
    </row>
    <row r="326" spans="1:14" ht="22.9">
      <c r="A326" s="149"/>
      <c r="B326" s="116"/>
      <c r="C326" s="116"/>
      <c r="D326" s="117"/>
      <c r="E326" s="78"/>
      <c r="F326" s="78"/>
      <c r="G326" s="78"/>
      <c r="J326" s="78"/>
      <c r="K326" s="75"/>
      <c r="L326" s="78"/>
      <c r="M326" s="78"/>
      <c r="N326" s="78"/>
    </row>
    <row r="327" spans="1:14" ht="22.9">
      <c r="A327" s="149"/>
      <c r="B327" s="116"/>
      <c r="C327" s="116"/>
      <c r="D327" s="117"/>
      <c r="E327" s="78"/>
      <c r="F327" s="78"/>
      <c r="G327" s="78"/>
      <c r="J327" s="78"/>
      <c r="K327" s="75"/>
      <c r="L327" s="78"/>
      <c r="M327" s="78"/>
      <c r="N327" s="78"/>
    </row>
    <row r="328" spans="1:14" ht="22.9">
      <c r="A328" s="149"/>
      <c r="B328" s="116"/>
      <c r="C328" s="116"/>
      <c r="D328" s="117"/>
      <c r="E328" s="78"/>
      <c r="F328" s="78"/>
      <c r="G328" s="78"/>
      <c r="J328" s="78"/>
      <c r="K328" s="75"/>
      <c r="L328" s="78"/>
      <c r="M328" s="78"/>
      <c r="N328" s="78"/>
    </row>
    <row r="329" spans="1:14" ht="22.9">
      <c r="A329" s="149"/>
      <c r="B329" s="116"/>
      <c r="C329" s="116"/>
      <c r="D329" s="117"/>
      <c r="E329" s="78"/>
      <c r="F329" s="78"/>
      <c r="G329" s="78"/>
      <c r="J329" s="78"/>
      <c r="K329" s="75"/>
      <c r="L329" s="78"/>
      <c r="M329" s="78"/>
      <c r="N329" s="78"/>
    </row>
    <row r="330" spans="1:14" ht="22.9">
      <c r="A330" s="149"/>
      <c r="B330" s="116"/>
      <c r="C330" s="116"/>
      <c r="D330" s="117"/>
      <c r="E330" s="78"/>
      <c r="F330" s="78"/>
      <c r="G330" s="78"/>
      <c r="J330" s="78"/>
      <c r="K330" s="75"/>
      <c r="L330" s="78"/>
      <c r="M330" s="78"/>
      <c r="N330" s="78"/>
    </row>
    <row r="331" spans="1:14" ht="22.9">
      <c r="A331" s="149"/>
      <c r="B331" s="116"/>
      <c r="C331" s="116"/>
      <c r="D331" s="117"/>
      <c r="E331" s="78"/>
      <c r="F331" s="78"/>
      <c r="G331" s="78"/>
      <c r="J331" s="78"/>
      <c r="K331" s="75"/>
      <c r="L331" s="78"/>
      <c r="M331" s="78"/>
      <c r="N331" s="78"/>
    </row>
    <row r="332" spans="1:14" ht="22.9">
      <c r="A332" s="149"/>
      <c r="B332" s="116"/>
      <c r="C332" s="116"/>
      <c r="D332" s="117"/>
      <c r="E332" s="78"/>
      <c r="F332" s="78"/>
      <c r="G332" s="78"/>
      <c r="J332" s="78"/>
      <c r="K332" s="75"/>
      <c r="L332" s="78"/>
      <c r="M332" s="78"/>
      <c r="N332" s="78"/>
    </row>
    <row r="333" spans="1:14" ht="22.9">
      <c r="A333" s="149"/>
      <c r="B333" s="116"/>
      <c r="C333" s="116"/>
      <c r="D333" s="117"/>
      <c r="E333" s="78"/>
      <c r="F333" s="78"/>
      <c r="G333" s="78"/>
      <c r="J333" s="78"/>
      <c r="K333" s="75"/>
      <c r="L333" s="78"/>
      <c r="M333" s="78"/>
      <c r="N333" s="78"/>
    </row>
    <row r="334" spans="1:14" ht="22.9">
      <c r="A334" s="149"/>
      <c r="B334" s="116"/>
      <c r="C334" s="116"/>
      <c r="D334" s="117"/>
      <c r="E334" s="78"/>
      <c r="F334" s="78"/>
      <c r="G334" s="78"/>
      <c r="J334" s="78"/>
      <c r="K334" s="75"/>
      <c r="L334" s="78"/>
      <c r="M334" s="78"/>
      <c r="N334" s="78"/>
    </row>
    <row r="335" spans="1:14" ht="22.9">
      <c r="A335" s="149"/>
      <c r="B335" s="116"/>
      <c r="C335" s="116"/>
      <c r="D335" s="117"/>
      <c r="E335" s="78"/>
      <c r="F335" s="78"/>
      <c r="G335" s="78"/>
      <c r="J335" s="78"/>
      <c r="K335" s="75"/>
      <c r="L335" s="78"/>
      <c r="M335" s="78"/>
      <c r="N335" s="78"/>
    </row>
    <row r="336" spans="1:14" ht="22.9">
      <c r="A336" s="149"/>
      <c r="B336" s="116"/>
      <c r="C336" s="116"/>
      <c r="D336" s="117"/>
      <c r="E336" s="78"/>
      <c r="F336" s="78"/>
      <c r="G336" s="78"/>
      <c r="J336" s="78"/>
      <c r="K336" s="75"/>
      <c r="L336" s="78"/>
      <c r="M336" s="78"/>
      <c r="N336" s="78"/>
    </row>
    <row r="337" spans="1:14" ht="22.9">
      <c r="A337" s="149"/>
      <c r="B337" s="116"/>
      <c r="C337" s="116"/>
      <c r="D337" s="117"/>
      <c r="E337" s="78"/>
      <c r="F337" s="78"/>
      <c r="G337" s="78"/>
      <c r="J337" s="78"/>
      <c r="K337" s="75"/>
      <c r="L337" s="78"/>
      <c r="M337" s="78"/>
      <c r="N337" s="78"/>
    </row>
    <row r="338" spans="1:14" ht="22.9">
      <c r="A338" s="149"/>
      <c r="B338" s="116"/>
      <c r="C338" s="116"/>
      <c r="D338" s="117"/>
      <c r="E338" s="78"/>
      <c r="F338" s="78"/>
      <c r="G338" s="78"/>
      <c r="J338" s="78"/>
      <c r="K338" s="75"/>
      <c r="L338" s="78"/>
      <c r="M338" s="78"/>
      <c r="N338" s="78"/>
    </row>
    <row r="339" spans="1:14" ht="22.9">
      <c r="A339" s="149"/>
      <c r="B339" s="116"/>
      <c r="C339" s="116"/>
      <c r="D339" s="117"/>
      <c r="E339" s="78"/>
      <c r="F339" s="78"/>
      <c r="G339" s="78"/>
      <c r="J339" s="78"/>
      <c r="K339" s="75"/>
      <c r="L339" s="78"/>
      <c r="M339" s="78"/>
      <c r="N339" s="78"/>
    </row>
    <row r="340" spans="1:14" ht="22.9">
      <c r="A340" s="149"/>
      <c r="B340" s="116"/>
      <c r="C340" s="116"/>
      <c r="D340" s="117"/>
      <c r="E340" s="78"/>
      <c r="F340" s="78"/>
      <c r="G340" s="78"/>
      <c r="J340" s="78"/>
      <c r="K340" s="75"/>
      <c r="L340" s="78"/>
      <c r="M340" s="78"/>
      <c r="N340" s="78"/>
    </row>
    <row r="341" spans="1:14" ht="22.9">
      <c r="A341" s="149"/>
      <c r="B341" s="116"/>
      <c r="C341" s="116"/>
      <c r="D341" s="117"/>
      <c r="E341" s="78"/>
      <c r="F341" s="78"/>
      <c r="G341" s="78"/>
      <c r="J341" s="78"/>
      <c r="K341" s="75"/>
      <c r="L341" s="78"/>
      <c r="M341" s="78"/>
      <c r="N341" s="78"/>
    </row>
    <row r="342" spans="1:14" ht="22.9">
      <c r="A342" s="149"/>
      <c r="B342" s="116"/>
      <c r="C342" s="116"/>
      <c r="D342" s="117"/>
      <c r="E342" s="78"/>
      <c r="F342" s="78"/>
      <c r="G342" s="78"/>
      <c r="J342" s="78"/>
      <c r="K342" s="75"/>
      <c r="L342" s="78"/>
      <c r="M342" s="78"/>
      <c r="N342" s="78"/>
    </row>
    <row r="343" spans="1:14" ht="22.9">
      <c r="A343" s="149"/>
      <c r="B343" s="116"/>
      <c r="C343" s="116"/>
      <c r="D343" s="117"/>
      <c r="E343" s="78"/>
      <c r="F343" s="78"/>
      <c r="G343" s="78"/>
      <c r="J343" s="78"/>
      <c r="K343" s="75"/>
      <c r="L343" s="78"/>
      <c r="M343" s="78"/>
      <c r="N343" s="78"/>
    </row>
    <row r="344" spans="1:14" ht="22.9">
      <c r="A344" s="149"/>
      <c r="B344" s="116"/>
      <c r="C344" s="116"/>
      <c r="D344" s="117"/>
      <c r="E344" s="78"/>
      <c r="F344" s="78"/>
      <c r="G344" s="78"/>
      <c r="J344" s="78"/>
      <c r="K344" s="75"/>
      <c r="L344" s="78"/>
      <c r="M344" s="78"/>
      <c r="N344" s="78"/>
    </row>
    <row r="345" spans="1:14" ht="22.9">
      <c r="A345" s="149"/>
      <c r="B345" s="116"/>
      <c r="C345" s="116"/>
      <c r="D345" s="117"/>
      <c r="E345" s="78"/>
      <c r="F345" s="78"/>
      <c r="G345" s="78"/>
      <c r="J345" s="78"/>
      <c r="K345" s="75"/>
      <c r="L345" s="78"/>
      <c r="M345" s="78"/>
      <c r="N345" s="78"/>
    </row>
    <row r="346" spans="1:14" ht="22.9">
      <c r="A346" s="149"/>
      <c r="B346" s="116"/>
      <c r="C346" s="116"/>
      <c r="D346" s="117"/>
      <c r="E346" s="78"/>
      <c r="F346" s="78"/>
      <c r="G346" s="78"/>
      <c r="J346" s="78"/>
      <c r="K346" s="75"/>
      <c r="L346" s="78"/>
      <c r="M346" s="78"/>
      <c r="N346" s="78"/>
    </row>
    <row r="347" spans="1:14" ht="22.9">
      <c r="A347" s="149"/>
      <c r="B347" s="116"/>
      <c r="C347" s="116"/>
      <c r="D347" s="117"/>
      <c r="E347" s="78"/>
      <c r="F347" s="78"/>
      <c r="G347" s="78"/>
      <c r="J347" s="78"/>
      <c r="K347" s="75"/>
      <c r="L347" s="78"/>
      <c r="M347" s="78"/>
      <c r="N347" s="78"/>
    </row>
    <row r="348" spans="1:14" ht="22.9">
      <c r="A348" s="149"/>
      <c r="B348" s="116"/>
      <c r="C348" s="116"/>
      <c r="D348" s="117"/>
      <c r="E348" s="78"/>
      <c r="F348" s="78"/>
      <c r="G348" s="78"/>
      <c r="J348" s="78"/>
      <c r="K348" s="75"/>
      <c r="L348" s="78"/>
      <c r="M348" s="78"/>
      <c r="N348" s="78"/>
    </row>
    <row r="349" spans="1:14" ht="22.9">
      <c r="A349" s="149"/>
      <c r="B349" s="116"/>
      <c r="C349" s="116"/>
      <c r="D349" s="117"/>
      <c r="E349" s="78"/>
      <c r="F349" s="78"/>
      <c r="G349" s="78"/>
      <c r="J349" s="78"/>
      <c r="K349" s="75"/>
      <c r="L349" s="78"/>
      <c r="M349" s="78"/>
      <c r="N349" s="78"/>
    </row>
    <row r="350" spans="1:14" ht="22.9">
      <c r="A350" s="149"/>
      <c r="B350" s="116"/>
      <c r="C350" s="116"/>
      <c r="D350" s="117"/>
      <c r="E350" s="78"/>
      <c r="F350" s="78"/>
      <c r="G350" s="78"/>
      <c r="J350" s="78"/>
      <c r="K350" s="75"/>
      <c r="L350" s="78"/>
      <c r="M350" s="78"/>
      <c r="N350" s="78"/>
    </row>
    <row r="351" spans="1:14" ht="22.9">
      <c r="A351" s="149"/>
      <c r="B351" s="116"/>
      <c r="C351" s="116"/>
      <c r="D351" s="117"/>
      <c r="E351" s="78"/>
      <c r="F351" s="78"/>
      <c r="G351" s="78"/>
      <c r="J351" s="78"/>
      <c r="K351" s="75"/>
      <c r="L351" s="78"/>
      <c r="M351" s="78"/>
      <c r="N351" s="78"/>
    </row>
    <row r="352" spans="1:14" ht="22.9">
      <c r="A352" s="149"/>
      <c r="B352" s="116"/>
      <c r="C352" s="116"/>
      <c r="D352" s="117"/>
      <c r="E352" s="78"/>
      <c r="F352" s="78"/>
      <c r="G352" s="78"/>
      <c r="J352" s="78"/>
      <c r="K352" s="75"/>
      <c r="L352" s="78"/>
      <c r="M352" s="78"/>
      <c r="N352" s="78"/>
    </row>
    <row r="353" spans="1:14" ht="22.9">
      <c r="A353" s="149"/>
      <c r="B353" s="116"/>
      <c r="C353" s="116"/>
      <c r="D353" s="117"/>
      <c r="E353" s="78"/>
      <c r="F353" s="78"/>
      <c r="G353" s="78"/>
      <c r="J353" s="78"/>
      <c r="K353" s="75"/>
      <c r="L353" s="78"/>
      <c r="M353" s="78"/>
      <c r="N353" s="78"/>
    </row>
    <row r="354" spans="1:14" ht="22.9">
      <c r="A354" s="149"/>
      <c r="B354" s="116"/>
      <c r="C354" s="116"/>
      <c r="D354" s="117"/>
      <c r="E354" s="78"/>
      <c r="F354" s="78"/>
      <c r="G354" s="78"/>
      <c r="J354" s="78"/>
      <c r="K354" s="75"/>
      <c r="L354" s="78"/>
      <c r="M354" s="78"/>
      <c r="N354" s="78"/>
    </row>
    <row r="355" spans="1:14" ht="22.9">
      <c r="A355" s="149"/>
      <c r="B355" s="116"/>
      <c r="C355" s="116"/>
      <c r="D355" s="117"/>
      <c r="E355" s="78"/>
      <c r="F355" s="78"/>
      <c r="G355" s="78"/>
      <c r="J355" s="78"/>
      <c r="K355" s="75"/>
      <c r="L355" s="78"/>
      <c r="M355" s="78"/>
      <c r="N355" s="78"/>
    </row>
    <row r="356" spans="1:14" ht="22.9">
      <c r="A356" s="149"/>
      <c r="B356" s="116"/>
      <c r="C356" s="116"/>
      <c r="D356" s="117"/>
      <c r="E356" s="78"/>
      <c r="F356" s="78"/>
      <c r="G356" s="78"/>
      <c r="J356" s="78"/>
      <c r="K356" s="75"/>
      <c r="L356" s="78"/>
      <c r="M356" s="78"/>
      <c r="N356" s="78"/>
    </row>
    <row r="357" spans="1:14" ht="22.9">
      <c r="A357" s="149"/>
      <c r="B357" s="116"/>
      <c r="C357" s="116"/>
      <c r="D357" s="117"/>
      <c r="E357" s="78"/>
      <c r="F357" s="78"/>
      <c r="G357" s="78"/>
      <c r="J357" s="78"/>
      <c r="K357" s="75"/>
      <c r="L357" s="78"/>
      <c r="M357" s="78"/>
      <c r="N357" s="78"/>
    </row>
    <row r="358" spans="1:14" ht="22.9">
      <c r="A358" s="149"/>
      <c r="B358" s="116"/>
      <c r="C358" s="116"/>
      <c r="D358" s="117"/>
      <c r="E358" s="78"/>
      <c r="F358" s="78"/>
      <c r="G358" s="78"/>
      <c r="J358" s="78"/>
      <c r="K358" s="75"/>
      <c r="L358" s="78"/>
      <c r="M358" s="78"/>
      <c r="N358" s="78"/>
    </row>
    <row r="359" spans="1:14" ht="22.9">
      <c r="A359" s="149"/>
      <c r="B359" s="116"/>
      <c r="C359" s="116"/>
      <c r="D359" s="117"/>
      <c r="E359" s="78"/>
      <c r="F359" s="78"/>
      <c r="G359" s="78"/>
      <c r="J359" s="78"/>
      <c r="K359" s="75"/>
      <c r="L359" s="78"/>
      <c r="M359" s="78"/>
      <c r="N359" s="78"/>
    </row>
    <row r="360" spans="1:14" ht="22.9">
      <c r="A360" s="149"/>
      <c r="B360" s="116"/>
      <c r="C360" s="116"/>
      <c r="D360" s="117"/>
      <c r="E360" s="78"/>
      <c r="F360" s="78"/>
      <c r="G360" s="78"/>
      <c r="J360" s="78"/>
      <c r="K360" s="75"/>
      <c r="L360" s="78"/>
      <c r="M360" s="78"/>
      <c r="N360" s="78"/>
    </row>
    <row r="361" spans="1:14" ht="22.9">
      <c r="A361" s="149"/>
      <c r="B361" s="116"/>
      <c r="C361" s="116"/>
      <c r="D361" s="117"/>
      <c r="E361" s="78"/>
      <c r="F361" s="78"/>
      <c r="G361" s="78"/>
      <c r="J361" s="78"/>
      <c r="K361" s="75"/>
      <c r="L361" s="78"/>
      <c r="M361" s="78"/>
      <c r="N361" s="78"/>
    </row>
    <row r="362" spans="1:14" ht="22.9">
      <c r="A362" s="149"/>
      <c r="B362" s="116"/>
      <c r="C362" s="116"/>
      <c r="D362" s="117"/>
      <c r="E362" s="78"/>
      <c r="F362" s="78"/>
      <c r="G362" s="78"/>
      <c r="J362" s="78"/>
      <c r="K362" s="75"/>
      <c r="L362" s="78"/>
      <c r="M362" s="78"/>
      <c r="N362" s="78"/>
    </row>
    <row r="363" spans="1:14" ht="22.9">
      <c r="A363" s="149"/>
      <c r="B363" s="116"/>
      <c r="C363" s="116"/>
      <c r="D363" s="117"/>
      <c r="E363" s="78"/>
      <c r="F363" s="78"/>
      <c r="G363" s="78"/>
      <c r="J363" s="78"/>
      <c r="K363" s="75"/>
      <c r="L363" s="78"/>
      <c r="M363" s="78"/>
      <c r="N363" s="78"/>
    </row>
    <row r="364" spans="1:14" ht="22.9">
      <c r="A364" s="149"/>
      <c r="B364" s="116"/>
      <c r="C364" s="116"/>
      <c r="D364" s="117"/>
      <c r="E364" s="78"/>
      <c r="F364" s="78"/>
      <c r="G364" s="78"/>
      <c r="J364" s="78"/>
      <c r="K364" s="75"/>
      <c r="L364" s="78"/>
      <c r="M364" s="78"/>
      <c r="N364" s="78"/>
    </row>
    <row r="365" spans="1:14" ht="22.9">
      <c r="A365" s="149"/>
      <c r="B365" s="116"/>
      <c r="C365" s="116"/>
      <c r="D365" s="117"/>
      <c r="E365" s="78"/>
      <c r="F365" s="78"/>
      <c r="G365" s="78"/>
      <c r="J365" s="78"/>
      <c r="K365" s="75"/>
      <c r="L365" s="78"/>
      <c r="M365" s="78"/>
      <c r="N365" s="78"/>
    </row>
    <row r="366" spans="1:14" ht="22.9">
      <c r="A366" s="149"/>
      <c r="B366" s="116"/>
      <c r="C366" s="116"/>
      <c r="D366" s="117"/>
      <c r="E366" s="78"/>
      <c r="F366" s="78"/>
      <c r="G366" s="78"/>
      <c r="J366" s="78"/>
      <c r="K366" s="75"/>
      <c r="L366" s="78"/>
      <c r="M366" s="78"/>
      <c r="N366" s="78"/>
    </row>
    <row r="367" spans="1:14" ht="22.9">
      <c r="A367" s="149"/>
      <c r="B367" s="116"/>
      <c r="C367" s="116"/>
      <c r="D367" s="117"/>
      <c r="E367" s="78"/>
      <c r="F367" s="78"/>
      <c r="G367" s="78"/>
      <c r="J367" s="78"/>
      <c r="K367" s="75"/>
      <c r="L367" s="78"/>
      <c r="M367" s="78"/>
      <c r="N367" s="78"/>
    </row>
    <row r="368" spans="1:14" ht="22.9">
      <c r="A368" s="149"/>
      <c r="B368" s="116"/>
      <c r="C368" s="116"/>
      <c r="D368" s="117"/>
      <c r="E368" s="78"/>
      <c r="F368" s="78"/>
      <c r="G368" s="78"/>
      <c r="J368" s="78"/>
      <c r="K368" s="75"/>
      <c r="L368" s="78"/>
      <c r="M368" s="78"/>
      <c r="N368" s="78"/>
    </row>
    <row r="369" spans="1:14" ht="22.9">
      <c r="A369" s="149"/>
      <c r="B369" s="116"/>
      <c r="C369" s="116"/>
      <c r="D369" s="117"/>
      <c r="E369" s="78"/>
      <c r="F369" s="78"/>
      <c r="G369" s="78"/>
      <c r="J369" s="78"/>
      <c r="K369" s="75"/>
      <c r="L369" s="78"/>
      <c r="M369" s="78"/>
      <c r="N369" s="78"/>
    </row>
    <row r="370" spans="1:14" ht="22.9">
      <c r="A370" s="149"/>
      <c r="B370" s="116"/>
      <c r="C370" s="116"/>
      <c r="D370" s="117"/>
      <c r="E370" s="78"/>
      <c r="F370" s="78"/>
      <c r="G370" s="78"/>
      <c r="J370" s="78"/>
      <c r="K370" s="75"/>
      <c r="L370" s="78"/>
      <c r="M370" s="78"/>
      <c r="N370" s="78"/>
    </row>
    <row r="371" spans="1:14" ht="22.9">
      <c r="A371" s="149"/>
      <c r="B371" s="116"/>
      <c r="C371" s="116"/>
      <c r="D371" s="117"/>
      <c r="E371" s="78"/>
      <c r="F371" s="78"/>
      <c r="G371" s="78"/>
      <c r="J371" s="78"/>
      <c r="K371" s="75"/>
      <c r="L371" s="78"/>
      <c r="M371" s="78"/>
      <c r="N371" s="78"/>
    </row>
    <row r="372" spans="1:14" ht="22.9">
      <c r="A372" s="149"/>
      <c r="B372" s="116"/>
      <c r="C372" s="116"/>
      <c r="D372" s="117"/>
      <c r="E372" s="78"/>
      <c r="F372" s="78"/>
      <c r="G372" s="78"/>
      <c r="J372" s="78"/>
      <c r="K372" s="75"/>
      <c r="L372" s="78"/>
      <c r="M372" s="78"/>
      <c r="N372" s="78"/>
    </row>
    <row r="373" spans="1:14" ht="22.9">
      <c r="A373" s="149"/>
      <c r="B373" s="116"/>
      <c r="C373" s="116"/>
      <c r="D373" s="117"/>
      <c r="E373" s="78"/>
      <c r="F373" s="78"/>
      <c r="G373" s="78"/>
      <c r="J373" s="78"/>
      <c r="K373" s="75"/>
      <c r="L373" s="78"/>
      <c r="M373" s="78"/>
      <c r="N373" s="78"/>
    </row>
    <row r="374" spans="1:14" ht="22.9">
      <c r="A374" s="149"/>
      <c r="B374" s="116"/>
      <c r="C374" s="116"/>
      <c r="D374" s="117"/>
      <c r="E374" s="78"/>
      <c r="F374" s="78"/>
      <c r="G374" s="78"/>
      <c r="J374" s="78"/>
      <c r="K374" s="75"/>
      <c r="L374" s="78"/>
      <c r="M374" s="78"/>
      <c r="N374" s="78"/>
    </row>
    <row r="375" spans="1:14" ht="22.9">
      <c r="A375" s="149"/>
      <c r="B375" s="116"/>
      <c r="C375" s="116"/>
      <c r="D375" s="117"/>
      <c r="E375" s="78"/>
      <c r="F375" s="78"/>
      <c r="G375" s="78"/>
      <c r="J375" s="78"/>
      <c r="K375" s="75"/>
      <c r="L375" s="78"/>
      <c r="M375" s="78"/>
      <c r="N375" s="78"/>
    </row>
    <row r="376" spans="1:14" ht="22.9">
      <c r="A376" s="149"/>
      <c r="B376" s="116"/>
      <c r="C376" s="116"/>
      <c r="D376" s="117"/>
      <c r="E376" s="78"/>
      <c r="F376" s="78"/>
      <c r="G376" s="78"/>
      <c r="J376" s="78"/>
      <c r="K376" s="75"/>
      <c r="L376" s="78"/>
      <c r="M376" s="78"/>
      <c r="N376" s="78"/>
    </row>
    <row r="377" spans="1:14" ht="22.9">
      <c r="A377" s="149"/>
      <c r="B377" s="116"/>
      <c r="C377" s="116"/>
      <c r="D377" s="117"/>
      <c r="E377" s="78"/>
      <c r="F377" s="78"/>
      <c r="G377" s="78"/>
      <c r="J377" s="78"/>
      <c r="K377" s="75"/>
      <c r="L377" s="78"/>
      <c r="M377" s="78"/>
      <c r="N377" s="78"/>
    </row>
    <row r="378" spans="1:14" ht="22.9">
      <c r="A378" s="149"/>
      <c r="B378" s="116"/>
      <c r="C378" s="116"/>
      <c r="D378" s="117"/>
      <c r="E378" s="78"/>
      <c r="F378" s="78"/>
      <c r="G378" s="78"/>
      <c r="J378" s="78"/>
      <c r="K378" s="75"/>
      <c r="L378" s="78"/>
      <c r="M378" s="78"/>
      <c r="N378" s="78"/>
    </row>
    <row r="379" spans="1:14" ht="22.9">
      <c r="A379" s="149"/>
      <c r="B379" s="116"/>
      <c r="C379" s="116"/>
      <c r="D379" s="117"/>
      <c r="E379" s="78"/>
      <c r="F379" s="78"/>
      <c r="G379" s="78"/>
      <c r="J379" s="78"/>
      <c r="K379" s="75"/>
      <c r="L379" s="78"/>
      <c r="M379" s="78"/>
      <c r="N379" s="78"/>
    </row>
    <row r="380" spans="1:14" ht="22.9">
      <c r="A380" s="149"/>
      <c r="B380" s="116"/>
      <c r="C380" s="116"/>
      <c r="D380" s="117"/>
      <c r="E380" s="78"/>
      <c r="F380" s="78"/>
      <c r="G380" s="78"/>
      <c r="J380" s="78"/>
      <c r="K380" s="75"/>
      <c r="L380" s="78"/>
      <c r="M380" s="78"/>
      <c r="N380" s="78"/>
    </row>
    <row r="381" spans="1:14" ht="22.9">
      <c r="A381" s="149"/>
      <c r="B381" s="116"/>
      <c r="C381" s="116"/>
      <c r="D381" s="117"/>
      <c r="E381" s="78"/>
      <c r="F381" s="78"/>
      <c r="G381" s="78"/>
      <c r="J381" s="78"/>
      <c r="K381" s="75"/>
      <c r="L381" s="78"/>
      <c r="M381" s="78"/>
      <c r="N381" s="78"/>
    </row>
    <row r="382" spans="1:14" ht="22.9">
      <c r="A382" s="149"/>
      <c r="B382" s="116"/>
      <c r="C382" s="116"/>
      <c r="D382" s="117"/>
      <c r="E382" s="78"/>
      <c r="F382" s="78"/>
      <c r="G382" s="78"/>
      <c r="J382" s="78"/>
      <c r="K382" s="75"/>
      <c r="L382" s="78"/>
      <c r="M382" s="78"/>
      <c r="N382" s="78"/>
    </row>
    <row r="383" spans="1:14" ht="22.9">
      <c r="A383" s="149"/>
      <c r="B383" s="116"/>
      <c r="C383" s="116"/>
      <c r="D383" s="117"/>
      <c r="E383" s="78"/>
      <c r="F383" s="78"/>
      <c r="G383" s="78"/>
      <c r="J383" s="78"/>
      <c r="K383" s="75"/>
      <c r="L383" s="78"/>
      <c r="M383" s="78"/>
      <c r="N383" s="78"/>
    </row>
    <row r="384" spans="1:14" ht="22.9">
      <c r="A384" s="149"/>
      <c r="B384" s="116"/>
      <c r="C384" s="116"/>
      <c r="D384" s="117"/>
      <c r="E384" s="78"/>
      <c r="F384" s="78"/>
      <c r="G384" s="78"/>
      <c r="J384" s="78"/>
      <c r="K384" s="75"/>
      <c r="L384" s="78"/>
      <c r="M384" s="78"/>
      <c r="N384" s="78"/>
    </row>
    <row r="385" spans="1:14" ht="22.9">
      <c r="A385" s="149"/>
      <c r="B385" s="116"/>
      <c r="C385" s="116"/>
      <c r="D385" s="117"/>
      <c r="E385" s="78"/>
      <c r="F385" s="78"/>
      <c r="G385" s="78"/>
      <c r="J385" s="78"/>
      <c r="K385" s="75"/>
      <c r="L385" s="78"/>
      <c r="M385" s="78"/>
      <c r="N385" s="78"/>
    </row>
    <row r="386" spans="1:14" ht="22.9">
      <c r="A386" s="149"/>
      <c r="B386" s="116"/>
      <c r="C386" s="116"/>
      <c r="D386" s="117"/>
      <c r="E386" s="78"/>
      <c r="F386" s="78"/>
      <c r="G386" s="78"/>
      <c r="J386" s="78"/>
      <c r="K386" s="75"/>
      <c r="L386" s="78"/>
      <c r="M386" s="78"/>
      <c r="N386" s="78"/>
    </row>
    <row r="387" spans="1:14" ht="22.9">
      <c r="A387" s="149"/>
      <c r="B387" s="116"/>
      <c r="C387" s="116"/>
      <c r="D387" s="117"/>
      <c r="E387" s="78"/>
      <c r="F387" s="78"/>
      <c r="G387" s="78"/>
      <c r="J387" s="78"/>
      <c r="K387" s="75"/>
      <c r="L387" s="78"/>
      <c r="M387" s="78"/>
      <c r="N387" s="78"/>
    </row>
    <row r="388" spans="1:14" ht="22.9">
      <c r="A388" s="149"/>
      <c r="B388" s="116"/>
      <c r="C388" s="116"/>
      <c r="D388" s="117"/>
      <c r="E388" s="78"/>
      <c r="F388" s="78"/>
      <c r="G388" s="78"/>
      <c r="J388" s="78"/>
      <c r="K388" s="75"/>
      <c r="L388" s="78"/>
      <c r="M388" s="78"/>
      <c r="N388" s="78"/>
    </row>
    <row r="389" spans="1:14" ht="22.9">
      <c r="A389" s="149"/>
      <c r="B389" s="116"/>
      <c r="C389" s="116"/>
      <c r="D389" s="117"/>
      <c r="E389" s="78"/>
      <c r="F389" s="78"/>
      <c r="G389" s="78"/>
      <c r="J389" s="78"/>
      <c r="K389" s="75"/>
      <c r="L389" s="78"/>
      <c r="M389" s="78"/>
      <c r="N389" s="78"/>
    </row>
    <row r="390" spans="1:14" ht="22.9">
      <c r="A390" s="149"/>
      <c r="B390" s="116"/>
      <c r="C390" s="116"/>
      <c r="D390" s="117"/>
      <c r="E390" s="78"/>
      <c r="F390" s="78"/>
      <c r="G390" s="78"/>
      <c r="J390" s="78"/>
      <c r="K390" s="75"/>
      <c r="L390" s="78"/>
      <c r="M390" s="78"/>
      <c r="N390" s="78"/>
    </row>
    <row r="391" spans="1:14" ht="22.9">
      <c r="A391" s="149"/>
      <c r="B391" s="116"/>
      <c r="C391" s="116"/>
      <c r="D391" s="117"/>
      <c r="E391" s="78"/>
      <c r="F391" s="78"/>
      <c r="G391" s="78"/>
      <c r="J391" s="78"/>
      <c r="K391" s="75"/>
      <c r="L391" s="78"/>
      <c r="M391" s="78"/>
      <c r="N391" s="78"/>
    </row>
    <row r="392" spans="1:14" ht="22.9">
      <c r="A392" s="149"/>
      <c r="B392" s="116"/>
      <c r="C392" s="116"/>
      <c r="D392" s="117"/>
      <c r="E392" s="78"/>
      <c r="F392" s="78"/>
      <c r="G392" s="78"/>
      <c r="J392" s="78"/>
      <c r="K392" s="75"/>
      <c r="L392" s="78"/>
      <c r="M392" s="78"/>
      <c r="N392" s="78"/>
    </row>
    <row r="393" spans="1:14" ht="22.9">
      <c r="A393" s="149"/>
      <c r="B393" s="116"/>
      <c r="C393" s="116"/>
      <c r="D393" s="117"/>
      <c r="E393" s="78"/>
      <c r="F393" s="78"/>
      <c r="G393" s="78"/>
      <c r="J393" s="78"/>
      <c r="K393" s="75"/>
      <c r="L393" s="78"/>
      <c r="M393" s="78"/>
      <c r="N393" s="78"/>
    </row>
    <row r="394" spans="1:14" ht="22.9">
      <c r="A394" s="149"/>
      <c r="B394" s="116"/>
      <c r="C394" s="116"/>
      <c r="D394" s="117"/>
      <c r="E394" s="78"/>
      <c r="F394" s="78"/>
      <c r="G394" s="78"/>
      <c r="J394" s="78"/>
      <c r="K394" s="75"/>
      <c r="L394" s="78"/>
      <c r="M394" s="78"/>
      <c r="N394" s="78"/>
    </row>
    <row r="395" spans="1:14" ht="22.9">
      <c r="A395" s="149"/>
      <c r="B395" s="116"/>
      <c r="C395" s="116"/>
      <c r="D395" s="117"/>
      <c r="E395" s="78"/>
      <c r="F395" s="78"/>
      <c r="G395" s="78"/>
      <c r="J395" s="78"/>
      <c r="K395" s="75"/>
      <c r="L395" s="78"/>
      <c r="M395" s="78"/>
      <c r="N395" s="78"/>
    </row>
    <row r="396" spans="1:14" ht="22.9">
      <c r="A396" s="149"/>
      <c r="B396" s="116"/>
      <c r="C396" s="116"/>
      <c r="D396" s="117"/>
      <c r="E396" s="78"/>
      <c r="F396" s="78"/>
      <c r="G396" s="78"/>
      <c r="J396" s="78"/>
      <c r="K396" s="75"/>
      <c r="L396" s="78"/>
      <c r="M396" s="78"/>
      <c r="N396" s="78"/>
    </row>
    <row r="397" spans="1:14" ht="22.9">
      <c r="A397" s="149"/>
      <c r="B397" s="116"/>
      <c r="C397" s="116"/>
      <c r="D397" s="117"/>
      <c r="E397" s="78"/>
      <c r="F397" s="78"/>
      <c r="G397" s="78"/>
      <c r="J397" s="78"/>
      <c r="K397" s="75"/>
      <c r="L397" s="78"/>
      <c r="M397" s="78"/>
      <c r="N397" s="78"/>
    </row>
    <row r="398" spans="1:14" ht="22.9">
      <c r="A398" s="149"/>
      <c r="B398" s="116"/>
      <c r="C398" s="116"/>
      <c r="D398" s="117"/>
      <c r="E398" s="78"/>
      <c r="F398" s="78"/>
      <c r="G398" s="78"/>
      <c r="J398" s="78"/>
      <c r="K398" s="75"/>
      <c r="L398" s="78"/>
      <c r="M398" s="78"/>
      <c r="N398" s="78"/>
    </row>
    <row r="399" spans="1:14" ht="22.9">
      <c r="A399" s="149"/>
      <c r="B399" s="116"/>
      <c r="C399" s="116"/>
      <c r="D399" s="117"/>
      <c r="E399" s="78"/>
      <c r="F399" s="78"/>
      <c r="G399" s="78"/>
      <c r="J399" s="78"/>
      <c r="K399" s="75"/>
      <c r="L399" s="78"/>
      <c r="M399" s="78"/>
      <c r="N399" s="78"/>
    </row>
    <row r="400" spans="1:14" ht="22.9">
      <c r="A400" s="149"/>
      <c r="B400" s="116"/>
      <c r="C400" s="116"/>
      <c r="D400" s="117"/>
      <c r="E400" s="78"/>
      <c r="F400" s="78"/>
      <c r="G400" s="78"/>
      <c r="J400" s="78"/>
      <c r="K400" s="75"/>
      <c r="L400" s="78"/>
      <c r="M400" s="78"/>
      <c r="N400" s="78"/>
    </row>
    <row r="401" spans="1:14" ht="22.9">
      <c r="A401" s="149"/>
      <c r="B401" s="116"/>
      <c r="C401" s="116"/>
      <c r="D401" s="117"/>
      <c r="E401" s="78"/>
      <c r="F401" s="78"/>
      <c r="G401" s="78"/>
      <c r="J401" s="78"/>
      <c r="K401" s="75"/>
      <c r="L401" s="78"/>
      <c r="M401" s="78"/>
      <c r="N401" s="78"/>
    </row>
    <row r="402" spans="1:14" ht="22.9">
      <c r="A402" s="149"/>
      <c r="B402" s="116"/>
      <c r="C402" s="116"/>
      <c r="D402" s="117"/>
      <c r="E402" s="78"/>
      <c r="F402" s="78"/>
      <c r="G402" s="78"/>
      <c r="J402" s="78"/>
      <c r="K402" s="75"/>
      <c r="L402" s="78"/>
      <c r="M402" s="78"/>
      <c r="N402" s="78"/>
    </row>
    <row r="403" spans="1:14" ht="22.9">
      <c r="A403" s="149"/>
      <c r="B403" s="116"/>
      <c r="C403" s="116"/>
      <c r="D403" s="117"/>
      <c r="E403" s="78"/>
      <c r="F403" s="78"/>
      <c r="G403" s="78"/>
      <c r="J403" s="78"/>
      <c r="K403" s="75"/>
      <c r="L403" s="78"/>
      <c r="M403" s="78"/>
      <c r="N403" s="78"/>
    </row>
    <row r="404" spans="1:14" ht="22.9">
      <c r="A404" s="149"/>
      <c r="B404" s="116"/>
      <c r="C404" s="116"/>
      <c r="D404" s="117"/>
      <c r="E404" s="78"/>
      <c r="F404" s="78"/>
      <c r="G404" s="78"/>
      <c r="J404" s="78"/>
      <c r="K404" s="75"/>
      <c r="L404" s="78"/>
      <c r="M404" s="78"/>
      <c r="N404" s="78"/>
    </row>
    <row r="405" spans="1:14" ht="22.9">
      <c r="A405" s="149"/>
      <c r="B405" s="116"/>
      <c r="C405" s="116"/>
      <c r="D405" s="117"/>
      <c r="E405" s="78"/>
      <c r="F405" s="78"/>
      <c r="G405" s="78"/>
      <c r="J405" s="78"/>
      <c r="K405" s="75"/>
      <c r="L405" s="78"/>
      <c r="M405" s="78"/>
      <c r="N405" s="78"/>
    </row>
    <row r="406" spans="1:14" ht="22.9">
      <c r="A406" s="149"/>
      <c r="B406" s="116"/>
      <c r="C406" s="116"/>
      <c r="D406" s="117"/>
      <c r="E406" s="78"/>
      <c r="F406" s="78"/>
      <c r="G406" s="78"/>
      <c r="J406" s="78"/>
      <c r="K406" s="75"/>
      <c r="L406" s="78"/>
      <c r="M406" s="78"/>
      <c r="N406" s="78"/>
    </row>
    <row r="407" spans="1:14" ht="22.9">
      <c r="A407" s="149"/>
      <c r="B407" s="116"/>
      <c r="C407" s="116"/>
      <c r="D407" s="117"/>
      <c r="E407" s="78"/>
      <c r="F407" s="78"/>
      <c r="G407" s="78"/>
      <c r="J407" s="78"/>
      <c r="K407" s="75"/>
      <c r="L407" s="78"/>
      <c r="M407" s="78"/>
      <c r="N407" s="78"/>
    </row>
    <row r="408" spans="1:14" ht="22.9">
      <c r="A408" s="149"/>
      <c r="B408" s="116"/>
      <c r="C408" s="116"/>
      <c r="D408" s="117"/>
      <c r="E408" s="78"/>
      <c r="F408" s="78"/>
      <c r="G408" s="78"/>
      <c r="J408" s="78"/>
      <c r="K408" s="75"/>
      <c r="L408" s="78"/>
      <c r="M408" s="78"/>
      <c r="N408" s="78"/>
    </row>
    <row r="409" spans="1:14" ht="22.9">
      <c r="A409" s="149"/>
      <c r="B409" s="116"/>
      <c r="C409" s="116"/>
      <c r="D409" s="117"/>
      <c r="E409" s="78"/>
      <c r="F409" s="78"/>
      <c r="G409" s="78"/>
      <c r="J409" s="78"/>
      <c r="K409" s="75"/>
      <c r="L409" s="78"/>
      <c r="M409" s="78"/>
      <c r="N409" s="78"/>
    </row>
    <row r="410" spans="1:14" ht="22.9">
      <c r="A410" s="149"/>
      <c r="B410" s="116"/>
      <c r="C410" s="116"/>
      <c r="D410" s="117"/>
      <c r="E410" s="78"/>
      <c r="F410" s="78"/>
      <c r="G410" s="78"/>
      <c r="J410" s="78"/>
      <c r="K410" s="75"/>
      <c r="L410" s="78"/>
      <c r="M410" s="78"/>
      <c r="N410" s="78"/>
    </row>
    <row r="411" spans="1:14" ht="22.9">
      <c r="A411" s="149"/>
      <c r="B411" s="116"/>
      <c r="C411" s="116"/>
      <c r="D411" s="117"/>
      <c r="E411" s="78"/>
      <c r="F411" s="78"/>
      <c r="G411" s="78"/>
      <c r="J411" s="78"/>
      <c r="K411" s="75"/>
      <c r="L411" s="78"/>
      <c r="M411" s="78"/>
      <c r="N411" s="78"/>
    </row>
    <row r="412" spans="1:14" ht="22.9">
      <c r="A412" s="149"/>
      <c r="B412" s="116"/>
      <c r="C412" s="116"/>
      <c r="D412" s="117"/>
      <c r="E412" s="78"/>
      <c r="F412" s="78"/>
      <c r="G412" s="78"/>
      <c r="J412" s="78"/>
      <c r="K412" s="75"/>
      <c r="L412" s="78"/>
      <c r="M412" s="78"/>
      <c r="N412" s="78"/>
    </row>
    <row r="413" spans="1:14" ht="22.9">
      <c r="A413" s="149"/>
      <c r="B413" s="116"/>
      <c r="C413" s="116"/>
      <c r="D413" s="117"/>
      <c r="E413" s="78"/>
      <c r="F413" s="78"/>
      <c r="G413" s="78"/>
      <c r="J413" s="78"/>
      <c r="K413" s="75"/>
      <c r="L413" s="78"/>
      <c r="M413" s="78"/>
      <c r="N413" s="78"/>
    </row>
    <row r="414" spans="1:14" ht="22.9">
      <c r="A414" s="149"/>
      <c r="B414" s="116"/>
      <c r="C414" s="116"/>
      <c r="D414" s="117"/>
      <c r="E414" s="78"/>
      <c r="F414" s="78"/>
      <c r="G414" s="78"/>
      <c r="J414" s="78"/>
      <c r="K414" s="75"/>
      <c r="L414" s="78"/>
      <c r="M414" s="78"/>
      <c r="N414" s="78"/>
    </row>
    <row r="415" spans="1:14" ht="22.9">
      <c r="A415" s="149"/>
      <c r="B415" s="116"/>
      <c r="C415" s="116"/>
      <c r="D415" s="117"/>
      <c r="E415" s="78"/>
      <c r="F415" s="78"/>
      <c r="G415" s="78"/>
      <c r="J415" s="78"/>
      <c r="K415" s="75"/>
      <c r="L415" s="78"/>
      <c r="M415" s="78"/>
      <c r="N415" s="78"/>
    </row>
    <row r="416" spans="1:14" ht="22.9">
      <c r="A416" s="149"/>
      <c r="B416" s="116"/>
      <c r="C416" s="116"/>
      <c r="D416" s="117"/>
      <c r="E416" s="78"/>
      <c r="F416" s="78"/>
      <c r="G416" s="78"/>
      <c r="J416" s="78"/>
      <c r="K416" s="75"/>
      <c r="L416" s="78"/>
      <c r="M416" s="78"/>
      <c r="N416" s="78"/>
    </row>
    <row r="417" spans="1:14" ht="22.9">
      <c r="A417" s="149"/>
      <c r="B417" s="116"/>
      <c r="C417" s="116"/>
      <c r="D417" s="117"/>
      <c r="E417" s="78"/>
      <c r="F417" s="78"/>
      <c r="G417" s="78"/>
      <c r="J417" s="78"/>
      <c r="K417" s="75"/>
      <c r="L417" s="78"/>
      <c r="M417" s="78"/>
      <c r="N417" s="78"/>
    </row>
    <row r="418" spans="1:14" ht="22.9">
      <c r="A418" s="149"/>
      <c r="B418" s="116"/>
      <c r="C418" s="116"/>
      <c r="D418" s="117"/>
      <c r="E418" s="78"/>
      <c r="F418" s="78"/>
      <c r="G418" s="78"/>
      <c r="J418" s="78"/>
      <c r="K418" s="75"/>
      <c r="L418" s="78"/>
      <c r="M418" s="78"/>
      <c r="N418" s="78"/>
    </row>
    <row r="419" spans="1:14" ht="22.9">
      <c r="A419" s="149"/>
      <c r="B419" s="116"/>
      <c r="C419" s="116"/>
      <c r="D419" s="117"/>
      <c r="E419" s="78"/>
      <c r="F419" s="78"/>
      <c r="G419" s="78"/>
      <c r="J419" s="78"/>
      <c r="K419" s="75"/>
      <c r="L419" s="78"/>
      <c r="M419" s="78"/>
      <c r="N419" s="78"/>
    </row>
    <row r="420" spans="1:14" ht="22.9">
      <c r="A420" s="149"/>
      <c r="B420" s="116"/>
      <c r="C420" s="116"/>
      <c r="D420" s="117"/>
      <c r="E420" s="78"/>
      <c r="F420" s="78"/>
      <c r="G420" s="78"/>
      <c r="J420" s="78"/>
      <c r="K420" s="75"/>
      <c r="L420" s="78"/>
      <c r="M420" s="78"/>
      <c r="N420" s="78"/>
    </row>
    <row r="421" spans="1:14" ht="22.9">
      <c r="A421" s="149"/>
      <c r="B421" s="116"/>
      <c r="C421" s="116"/>
      <c r="D421" s="117"/>
      <c r="E421" s="78"/>
      <c r="F421" s="78"/>
      <c r="G421" s="78"/>
      <c r="J421" s="78"/>
      <c r="K421" s="75"/>
      <c r="L421" s="78"/>
      <c r="M421" s="78"/>
      <c r="N421" s="78"/>
    </row>
    <row r="422" spans="1:14" ht="22.9">
      <c r="A422" s="149"/>
      <c r="B422" s="116"/>
      <c r="C422" s="116"/>
      <c r="D422" s="117"/>
      <c r="E422" s="78"/>
      <c r="F422" s="78"/>
      <c r="G422" s="78"/>
      <c r="J422" s="78"/>
      <c r="K422" s="75"/>
      <c r="L422" s="78"/>
      <c r="M422" s="78"/>
      <c r="N422" s="78"/>
    </row>
    <row r="423" spans="1:14" ht="22.9">
      <c r="A423" s="149"/>
      <c r="B423" s="116"/>
      <c r="C423" s="116"/>
      <c r="D423" s="117"/>
      <c r="E423" s="78"/>
      <c r="F423" s="78"/>
      <c r="G423" s="78"/>
      <c r="J423" s="78"/>
      <c r="K423" s="75"/>
      <c r="L423" s="78"/>
      <c r="M423" s="78"/>
      <c r="N423" s="78"/>
    </row>
    <row r="424" spans="1:14" ht="22.9">
      <c r="A424" s="149"/>
      <c r="B424" s="116"/>
      <c r="C424" s="116"/>
      <c r="D424" s="117"/>
      <c r="E424" s="78"/>
      <c r="F424" s="78"/>
      <c r="G424" s="78"/>
      <c r="J424" s="78"/>
      <c r="K424" s="75"/>
      <c r="L424" s="78"/>
      <c r="M424" s="78"/>
      <c r="N424" s="78"/>
    </row>
    <row r="425" spans="1:14" ht="22.9">
      <c r="A425" s="149"/>
      <c r="B425" s="116"/>
      <c r="C425" s="116"/>
      <c r="D425" s="117"/>
      <c r="E425" s="78"/>
      <c r="F425" s="78"/>
      <c r="G425" s="78"/>
      <c r="J425" s="78"/>
      <c r="K425" s="75"/>
      <c r="L425" s="78"/>
      <c r="M425" s="78"/>
      <c r="N425" s="78"/>
    </row>
    <row r="426" spans="1:14" ht="22.9">
      <c r="A426" s="149"/>
      <c r="B426" s="116"/>
      <c r="C426" s="116"/>
      <c r="D426" s="117"/>
      <c r="E426" s="78"/>
      <c r="F426" s="78"/>
      <c r="G426" s="78"/>
      <c r="J426" s="78"/>
      <c r="K426" s="75"/>
      <c r="L426" s="78"/>
      <c r="M426" s="78"/>
      <c r="N426" s="78"/>
    </row>
    <row r="427" spans="1:14" ht="22.9">
      <c r="A427" s="149"/>
      <c r="B427" s="116"/>
      <c r="C427" s="116"/>
      <c r="D427" s="117"/>
      <c r="E427" s="78"/>
      <c r="F427" s="78"/>
      <c r="G427" s="78"/>
      <c r="J427" s="78"/>
      <c r="K427" s="75"/>
      <c r="L427" s="78"/>
      <c r="M427" s="78"/>
      <c r="N427" s="78"/>
    </row>
    <row r="428" spans="1:14" ht="22.9">
      <c r="A428" s="149"/>
      <c r="B428" s="116"/>
      <c r="C428" s="116"/>
      <c r="D428" s="117"/>
      <c r="E428" s="78"/>
      <c r="F428" s="78"/>
      <c r="G428" s="78"/>
      <c r="J428" s="78"/>
      <c r="K428" s="75"/>
      <c r="L428" s="78"/>
      <c r="M428" s="78"/>
      <c r="N428" s="78"/>
    </row>
    <row r="429" spans="1:14" ht="22.9">
      <c r="A429" s="149"/>
      <c r="B429" s="116"/>
      <c r="C429" s="116"/>
      <c r="D429" s="117"/>
      <c r="E429" s="78"/>
      <c r="F429" s="78"/>
      <c r="G429" s="78"/>
      <c r="J429" s="78"/>
      <c r="K429" s="75"/>
      <c r="L429" s="78"/>
      <c r="M429" s="78"/>
      <c r="N429" s="78"/>
    </row>
    <row r="430" spans="1:14" ht="22.9">
      <c r="A430" s="149"/>
      <c r="B430" s="116"/>
      <c r="C430" s="116"/>
      <c r="D430" s="117"/>
      <c r="E430" s="78"/>
      <c r="F430" s="78"/>
      <c r="G430" s="78"/>
      <c r="J430" s="78"/>
      <c r="K430" s="75"/>
      <c r="L430" s="78"/>
      <c r="M430" s="78"/>
      <c r="N430" s="78"/>
    </row>
    <row r="431" spans="1:14" ht="22.9">
      <c r="A431" s="149"/>
      <c r="B431" s="116"/>
      <c r="C431" s="116"/>
      <c r="D431" s="117"/>
      <c r="E431" s="78"/>
      <c r="F431" s="78"/>
      <c r="G431" s="78"/>
      <c r="J431" s="78"/>
      <c r="K431" s="75"/>
      <c r="L431" s="78"/>
      <c r="M431" s="78"/>
      <c r="N431" s="78"/>
    </row>
    <row r="432" spans="1:14" ht="22.9">
      <c r="A432" s="149"/>
      <c r="B432" s="116"/>
      <c r="C432" s="116"/>
      <c r="D432" s="117"/>
      <c r="E432" s="78"/>
      <c r="F432" s="78"/>
      <c r="G432" s="78"/>
      <c r="J432" s="78"/>
      <c r="K432" s="75"/>
      <c r="L432" s="78"/>
      <c r="M432" s="78"/>
      <c r="N432" s="78"/>
    </row>
    <row r="433" spans="1:14" ht="22.9">
      <c r="A433" s="149"/>
      <c r="B433" s="116"/>
      <c r="C433" s="116"/>
      <c r="D433" s="117"/>
      <c r="E433" s="78"/>
      <c r="F433" s="78"/>
      <c r="G433" s="78"/>
      <c r="J433" s="78"/>
      <c r="K433" s="75"/>
      <c r="L433" s="78"/>
      <c r="M433" s="78"/>
      <c r="N433" s="78"/>
    </row>
    <row r="434" spans="1:14" ht="22.9">
      <c r="A434" s="149"/>
      <c r="B434" s="116"/>
      <c r="C434" s="116"/>
      <c r="D434" s="117"/>
      <c r="E434" s="78"/>
      <c r="F434" s="78"/>
      <c r="G434" s="78"/>
      <c r="J434" s="78"/>
      <c r="K434" s="75"/>
      <c r="L434" s="78"/>
      <c r="M434" s="78"/>
      <c r="N434" s="78"/>
    </row>
    <row r="435" spans="1:14" ht="22.9">
      <c r="A435" s="149"/>
      <c r="B435" s="116"/>
      <c r="C435" s="116"/>
      <c r="D435" s="117"/>
      <c r="E435" s="78"/>
      <c r="F435" s="78"/>
      <c r="G435" s="78"/>
      <c r="J435" s="78"/>
      <c r="K435" s="75"/>
      <c r="L435" s="78"/>
      <c r="M435" s="78"/>
      <c r="N435" s="78"/>
    </row>
    <row r="436" spans="1:14" ht="22.9">
      <c r="A436" s="149"/>
      <c r="B436" s="116"/>
      <c r="C436" s="116"/>
      <c r="D436" s="117"/>
      <c r="E436" s="78"/>
      <c r="F436" s="78"/>
      <c r="G436" s="78"/>
      <c r="J436" s="78"/>
      <c r="K436" s="75"/>
      <c r="L436" s="78"/>
      <c r="M436" s="78"/>
      <c r="N436" s="78"/>
    </row>
    <row r="437" spans="1:14" ht="22.9">
      <c r="A437" s="149"/>
      <c r="B437" s="116"/>
      <c r="C437" s="116"/>
      <c r="D437" s="117"/>
      <c r="E437" s="78"/>
      <c r="F437" s="78"/>
      <c r="G437" s="78"/>
      <c r="J437" s="78"/>
      <c r="K437" s="75"/>
      <c r="L437" s="78"/>
      <c r="M437" s="78"/>
      <c r="N437" s="78"/>
    </row>
    <row r="438" spans="1:14" ht="22.9">
      <c r="A438" s="149"/>
      <c r="B438" s="116"/>
      <c r="C438" s="116"/>
      <c r="D438" s="117"/>
      <c r="E438" s="78"/>
      <c r="F438" s="78"/>
      <c r="G438" s="78"/>
      <c r="J438" s="78"/>
      <c r="K438" s="75"/>
      <c r="L438" s="78"/>
      <c r="M438" s="78"/>
      <c r="N438" s="78"/>
    </row>
    <row r="439" spans="1:14" ht="22.9">
      <c r="A439" s="149"/>
      <c r="B439" s="116"/>
      <c r="C439" s="116"/>
      <c r="D439" s="117"/>
      <c r="E439" s="78"/>
      <c r="F439" s="78"/>
      <c r="G439" s="78"/>
      <c r="J439" s="78"/>
      <c r="K439" s="75"/>
      <c r="L439" s="78"/>
      <c r="M439" s="78"/>
      <c r="N439" s="78"/>
    </row>
    <row r="440" spans="1:14" ht="22.9">
      <c r="A440" s="149"/>
      <c r="B440" s="116"/>
      <c r="C440" s="116"/>
      <c r="D440" s="117"/>
      <c r="E440" s="78"/>
      <c r="F440" s="78"/>
      <c r="G440" s="78"/>
      <c r="J440" s="78"/>
      <c r="K440" s="75"/>
      <c r="L440" s="78"/>
      <c r="M440" s="78"/>
      <c r="N440" s="78"/>
    </row>
    <row r="441" spans="1:14" ht="22.9">
      <c r="A441" s="149"/>
      <c r="B441" s="116"/>
      <c r="C441" s="116"/>
      <c r="D441" s="117"/>
      <c r="E441" s="78"/>
      <c r="F441" s="78"/>
      <c r="G441" s="78"/>
      <c r="J441" s="78"/>
      <c r="K441" s="75"/>
      <c r="L441" s="78"/>
      <c r="M441" s="78"/>
      <c r="N441" s="78"/>
    </row>
    <row r="442" spans="1:14" ht="22.9">
      <c r="A442" s="149"/>
      <c r="B442" s="116"/>
      <c r="C442" s="116"/>
      <c r="D442" s="117"/>
      <c r="E442" s="78"/>
      <c r="F442" s="78"/>
      <c r="G442" s="78"/>
      <c r="J442" s="78"/>
      <c r="K442" s="75"/>
      <c r="L442" s="78"/>
      <c r="M442" s="78"/>
      <c r="N442" s="78"/>
    </row>
    <row r="443" spans="1:14" ht="22.9">
      <c r="A443" s="149"/>
      <c r="B443" s="116"/>
      <c r="C443" s="116"/>
      <c r="D443" s="117"/>
      <c r="E443" s="78"/>
      <c r="F443" s="78"/>
      <c r="G443" s="78"/>
      <c r="J443" s="78"/>
      <c r="K443" s="75"/>
      <c r="L443" s="78"/>
      <c r="M443" s="78"/>
      <c r="N443" s="78"/>
    </row>
    <row r="444" spans="1:14" ht="22.9">
      <c r="A444" s="149"/>
      <c r="B444" s="116"/>
      <c r="C444" s="116"/>
      <c r="D444" s="117"/>
      <c r="E444" s="78"/>
      <c r="F444" s="78"/>
      <c r="G444" s="78"/>
      <c r="J444" s="78"/>
      <c r="K444" s="75"/>
      <c r="L444" s="78"/>
      <c r="M444" s="78"/>
      <c r="N444" s="78"/>
    </row>
    <row r="445" spans="1:14" ht="22.9">
      <c r="A445" s="149"/>
      <c r="B445" s="116"/>
      <c r="C445" s="116"/>
      <c r="D445" s="117"/>
      <c r="E445" s="78"/>
      <c r="F445" s="78"/>
      <c r="G445" s="78"/>
      <c r="J445" s="78"/>
      <c r="K445" s="75"/>
      <c r="L445" s="78"/>
      <c r="M445" s="78"/>
      <c r="N445" s="78"/>
    </row>
    <row r="446" spans="1:14" ht="22.9">
      <c r="A446" s="149"/>
      <c r="B446" s="116"/>
      <c r="C446" s="116"/>
      <c r="D446" s="117"/>
      <c r="E446" s="78"/>
      <c r="F446" s="78"/>
      <c r="G446" s="78"/>
      <c r="J446" s="78"/>
      <c r="K446" s="75"/>
      <c r="L446" s="78"/>
      <c r="M446" s="78"/>
      <c r="N446" s="78"/>
    </row>
    <row r="447" spans="1:14" ht="22.9">
      <c r="A447" s="149"/>
      <c r="B447" s="116"/>
      <c r="C447" s="116"/>
      <c r="D447" s="117"/>
      <c r="E447" s="78"/>
      <c r="F447" s="78"/>
      <c r="G447" s="78"/>
      <c r="J447" s="78"/>
      <c r="K447" s="75"/>
      <c r="L447" s="78"/>
      <c r="M447" s="78"/>
      <c r="N447" s="78"/>
    </row>
    <row r="448" spans="1:14" ht="22.9">
      <c r="A448" s="149"/>
      <c r="B448" s="116"/>
      <c r="C448" s="116"/>
      <c r="D448" s="117"/>
      <c r="E448" s="78"/>
      <c r="F448" s="78"/>
      <c r="G448" s="78"/>
      <c r="J448" s="78"/>
      <c r="K448" s="75"/>
      <c r="L448" s="78"/>
      <c r="M448" s="78"/>
      <c r="N448" s="78"/>
    </row>
    <row r="449" spans="1:14" ht="22.9">
      <c r="A449" s="149"/>
      <c r="B449" s="116"/>
      <c r="C449" s="116"/>
      <c r="D449" s="117"/>
      <c r="E449" s="78"/>
      <c r="F449" s="78"/>
      <c r="G449" s="78"/>
      <c r="J449" s="78"/>
      <c r="K449" s="75"/>
      <c r="L449" s="78"/>
      <c r="M449" s="78"/>
      <c r="N449" s="78"/>
    </row>
    <row r="450" spans="1:14" ht="22.9">
      <c r="A450" s="149"/>
      <c r="B450" s="116"/>
      <c r="C450" s="116"/>
      <c r="D450" s="117"/>
      <c r="E450" s="78"/>
      <c r="F450" s="78"/>
      <c r="G450" s="78"/>
      <c r="J450" s="78"/>
      <c r="K450" s="75"/>
      <c r="L450" s="78"/>
      <c r="M450" s="78"/>
      <c r="N450" s="78"/>
    </row>
    <row r="451" spans="1:14" ht="22.9">
      <c r="A451" s="149"/>
      <c r="B451" s="116"/>
      <c r="C451" s="116"/>
      <c r="D451" s="117"/>
      <c r="E451" s="78"/>
      <c r="F451" s="78"/>
      <c r="G451" s="78"/>
      <c r="J451" s="78"/>
      <c r="K451" s="75"/>
      <c r="L451" s="78"/>
      <c r="M451" s="78"/>
      <c r="N451" s="78"/>
    </row>
    <row r="452" spans="1:14" ht="22.9">
      <c r="A452" s="149"/>
      <c r="B452" s="116"/>
      <c r="C452" s="116"/>
      <c r="D452" s="117"/>
      <c r="E452" s="78"/>
      <c r="F452" s="78"/>
      <c r="G452" s="78"/>
      <c r="J452" s="78"/>
      <c r="K452" s="75"/>
      <c r="L452" s="78"/>
      <c r="M452" s="78"/>
      <c r="N452" s="78"/>
    </row>
    <row r="453" spans="1:14" ht="22.9">
      <c r="A453" s="149"/>
      <c r="B453" s="116"/>
      <c r="C453" s="116"/>
      <c r="D453" s="117"/>
      <c r="E453" s="78"/>
      <c r="F453" s="78"/>
      <c r="G453" s="78"/>
      <c r="J453" s="78"/>
      <c r="K453" s="75"/>
      <c r="L453" s="78"/>
      <c r="M453" s="78"/>
      <c r="N453" s="78"/>
    </row>
    <row r="454" spans="1:14" ht="22.9">
      <c r="A454" s="149"/>
      <c r="B454" s="116"/>
      <c r="C454" s="116"/>
      <c r="D454" s="117"/>
      <c r="E454" s="78"/>
      <c r="F454" s="78"/>
      <c r="G454" s="78"/>
      <c r="J454" s="78"/>
      <c r="K454" s="75"/>
      <c r="L454" s="78"/>
      <c r="M454" s="78"/>
      <c r="N454" s="78"/>
    </row>
    <row r="455" spans="1:14" ht="22.9">
      <c r="A455" s="149"/>
      <c r="B455" s="116"/>
      <c r="C455" s="116"/>
      <c r="D455" s="117"/>
      <c r="E455" s="78"/>
      <c r="F455" s="78"/>
      <c r="G455" s="78"/>
      <c r="J455" s="78"/>
      <c r="K455" s="75"/>
      <c r="L455" s="78"/>
      <c r="M455" s="78"/>
      <c r="N455" s="78"/>
    </row>
    <row r="456" spans="1:14" ht="22.9">
      <c r="A456" s="149"/>
      <c r="B456" s="116"/>
      <c r="C456" s="116"/>
      <c r="D456" s="117"/>
      <c r="E456" s="78"/>
      <c r="F456" s="78"/>
      <c r="G456" s="78"/>
      <c r="J456" s="78"/>
      <c r="K456" s="75"/>
      <c r="L456" s="78"/>
      <c r="M456" s="78"/>
      <c r="N456" s="78"/>
    </row>
    <row r="457" spans="1:14" ht="22.9">
      <c r="A457" s="149"/>
      <c r="B457" s="116"/>
      <c r="C457" s="116"/>
      <c r="D457" s="117"/>
      <c r="E457" s="78"/>
      <c r="F457" s="78"/>
      <c r="G457" s="78"/>
      <c r="J457" s="78"/>
      <c r="K457" s="75"/>
      <c r="L457" s="78"/>
      <c r="M457" s="78"/>
      <c r="N457" s="78"/>
    </row>
    <row r="458" spans="1:14" ht="22.9">
      <c r="A458" s="149"/>
      <c r="B458" s="116"/>
      <c r="C458" s="116"/>
      <c r="D458" s="117"/>
      <c r="E458" s="78"/>
      <c r="F458" s="78"/>
      <c r="G458" s="78"/>
      <c r="J458" s="78"/>
      <c r="K458" s="75"/>
      <c r="L458" s="78"/>
      <c r="M458" s="78"/>
      <c r="N458" s="78"/>
    </row>
    <row r="459" spans="1:14" ht="22.9">
      <c r="A459" s="149"/>
      <c r="B459" s="116"/>
      <c r="C459" s="116"/>
      <c r="D459" s="117"/>
      <c r="E459" s="78"/>
      <c r="F459" s="78"/>
      <c r="G459" s="78"/>
      <c r="J459" s="78"/>
      <c r="K459" s="75"/>
      <c r="L459" s="78"/>
      <c r="M459" s="78"/>
      <c r="N459" s="78"/>
    </row>
    <row r="460" spans="1:14" ht="22.9">
      <c r="A460" s="149"/>
      <c r="B460" s="116"/>
      <c r="C460" s="116"/>
      <c r="D460" s="117"/>
      <c r="E460" s="78"/>
      <c r="F460" s="78"/>
      <c r="G460" s="78"/>
      <c r="J460" s="78"/>
      <c r="K460" s="75"/>
      <c r="L460" s="78"/>
      <c r="M460" s="78"/>
      <c r="N460" s="78"/>
    </row>
    <row r="461" spans="1:14" ht="22.9">
      <c r="A461" s="149"/>
      <c r="B461" s="116"/>
      <c r="C461" s="116"/>
      <c r="D461" s="117"/>
      <c r="E461" s="78"/>
      <c r="F461" s="78"/>
      <c r="G461" s="78"/>
      <c r="J461" s="78"/>
      <c r="K461" s="75"/>
      <c r="L461" s="78"/>
      <c r="M461" s="78"/>
      <c r="N461" s="78"/>
    </row>
    <row r="462" spans="1:14" ht="22.9">
      <c r="A462" s="149"/>
      <c r="B462" s="116"/>
      <c r="C462" s="116"/>
      <c r="D462" s="117"/>
      <c r="E462" s="78"/>
      <c r="F462" s="78"/>
      <c r="G462" s="78"/>
      <c r="J462" s="78"/>
      <c r="K462" s="75"/>
      <c r="L462" s="78"/>
      <c r="M462" s="78"/>
      <c r="N462" s="78"/>
    </row>
    <row r="463" spans="1:14" ht="22.9">
      <c r="A463" s="149"/>
      <c r="B463" s="116"/>
      <c r="C463" s="116"/>
      <c r="D463" s="117"/>
      <c r="E463" s="78"/>
      <c r="F463" s="78"/>
      <c r="G463" s="78"/>
      <c r="J463" s="78"/>
      <c r="K463" s="75"/>
      <c r="L463" s="78"/>
      <c r="M463" s="78"/>
      <c r="N463" s="78"/>
    </row>
    <row r="464" spans="1:14" ht="22.9">
      <c r="A464" s="149"/>
      <c r="B464" s="116"/>
      <c r="C464" s="116"/>
      <c r="D464" s="117"/>
      <c r="E464" s="78"/>
      <c r="F464" s="78"/>
      <c r="G464" s="78"/>
      <c r="J464" s="78"/>
      <c r="K464" s="75"/>
      <c r="L464" s="78"/>
      <c r="M464" s="78"/>
      <c r="N464" s="78"/>
    </row>
    <row r="465" spans="1:14" ht="22.9">
      <c r="A465" s="149"/>
      <c r="B465" s="116"/>
      <c r="C465" s="116"/>
      <c r="D465" s="117"/>
      <c r="E465" s="78"/>
      <c r="F465" s="78"/>
      <c r="G465" s="78"/>
      <c r="J465" s="78"/>
      <c r="K465" s="75"/>
      <c r="L465" s="78"/>
      <c r="M465" s="78"/>
      <c r="N465" s="78"/>
    </row>
    <row r="466" spans="1:14" ht="22.9">
      <c r="A466" s="149"/>
      <c r="B466" s="116"/>
      <c r="C466" s="116"/>
      <c r="D466" s="117"/>
      <c r="E466" s="78"/>
      <c r="F466" s="78"/>
      <c r="G466" s="78"/>
      <c r="J466" s="78"/>
      <c r="K466" s="75"/>
      <c r="L466" s="78"/>
      <c r="M466" s="78"/>
      <c r="N466" s="78"/>
    </row>
    <row r="467" spans="1:14" ht="22.9">
      <c r="A467" s="149"/>
      <c r="B467" s="116"/>
      <c r="C467" s="116"/>
      <c r="D467" s="117"/>
      <c r="E467" s="78"/>
      <c r="F467" s="78"/>
      <c r="G467" s="78"/>
      <c r="J467" s="78"/>
      <c r="K467" s="75"/>
      <c r="L467" s="78"/>
      <c r="M467" s="78"/>
      <c r="N467" s="78"/>
    </row>
    <row r="468" spans="1:14" ht="22.9">
      <c r="A468" s="149"/>
      <c r="B468" s="116"/>
      <c r="C468" s="116"/>
      <c r="D468" s="117"/>
      <c r="E468" s="78"/>
      <c r="F468" s="78"/>
      <c r="G468" s="78"/>
      <c r="J468" s="78"/>
      <c r="K468" s="75"/>
      <c r="L468" s="78"/>
      <c r="M468" s="78"/>
      <c r="N468" s="78"/>
    </row>
    <row r="469" spans="1:14" ht="22.9">
      <c r="A469" s="149"/>
      <c r="B469" s="116"/>
      <c r="C469" s="116"/>
      <c r="D469" s="117"/>
      <c r="E469" s="78"/>
      <c r="F469" s="78"/>
      <c r="G469" s="78"/>
      <c r="J469" s="78"/>
      <c r="K469" s="75"/>
      <c r="L469" s="78"/>
      <c r="M469" s="78"/>
      <c r="N469" s="78"/>
    </row>
    <row r="470" spans="1:14" ht="22.9">
      <c r="A470" s="149"/>
      <c r="B470" s="116"/>
      <c r="C470" s="116"/>
      <c r="D470" s="117"/>
      <c r="E470" s="78"/>
      <c r="F470" s="78"/>
      <c r="G470" s="78"/>
      <c r="J470" s="78"/>
      <c r="K470" s="75"/>
      <c r="L470" s="78"/>
      <c r="M470" s="78"/>
      <c r="N470" s="78"/>
    </row>
    <row r="471" spans="1:14" ht="22.9">
      <c r="A471" s="149"/>
      <c r="B471" s="116"/>
      <c r="C471" s="116"/>
      <c r="D471" s="117"/>
      <c r="E471" s="78"/>
      <c r="F471" s="78"/>
      <c r="G471" s="78"/>
      <c r="J471" s="78"/>
      <c r="K471" s="75"/>
      <c r="L471" s="78"/>
      <c r="M471" s="78"/>
      <c r="N471" s="78"/>
    </row>
    <row r="472" spans="1:14" ht="22.9">
      <c r="A472" s="149"/>
      <c r="B472" s="116"/>
      <c r="C472" s="116"/>
      <c r="D472" s="117"/>
      <c r="E472" s="78"/>
      <c r="F472" s="78"/>
      <c r="G472" s="78"/>
      <c r="J472" s="78"/>
      <c r="K472" s="75"/>
      <c r="L472" s="78"/>
      <c r="M472" s="78"/>
      <c r="N472" s="78"/>
    </row>
    <row r="473" spans="1:14" ht="22.9">
      <c r="A473" s="149"/>
      <c r="B473" s="116"/>
      <c r="C473" s="116"/>
      <c r="D473" s="117"/>
      <c r="E473" s="78"/>
      <c r="F473" s="78"/>
      <c r="G473" s="78"/>
      <c r="J473" s="78"/>
      <c r="K473" s="75"/>
      <c r="L473" s="78"/>
      <c r="M473" s="78"/>
      <c r="N473" s="78"/>
    </row>
    <row r="474" spans="1:14" ht="22.9">
      <c r="A474" s="149"/>
      <c r="B474" s="116"/>
      <c r="C474" s="116"/>
      <c r="D474" s="117"/>
      <c r="E474" s="78"/>
      <c r="F474" s="78"/>
      <c r="G474" s="78"/>
      <c r="J474" s="78"/>
      <c r="K474" s="75"/>
      <c r="L474" s="78"/>
      <c r="M474" s="78"/>
      <c r="N474" s="78"/>
    </row>
    <row r="475" spans="1:14" ht="22.9">
      <c r="A475" s="149"/>
      <c r="B475" s="116"/>
      <c r="C475" s="116"/>
      <c r="D475" s="117"/>
      <c r="E475" s="78"/>
      <c r="F475" s="78"/>
      <c r="G475" s="78"/>
      <c r="J475" s="78"/>
      <c r="K475" s="75"/>
      <c r="L475" s="78"/>
      <c r="M475" s="78"/>
      <c r="N475" s="78"/>
    </row>
    <row r="476" spans="1:14" ht="22.9">
      <c r="A476" s="149"/>
      <c r="B476" s="116"/>
      <c r="C476" s="116"/>
      <c r="D476" s="117"/>
      <c r="E476" s="78"/>
      <c r="F476" s="78"/>
      <c r="G476" s="78"/>
      <c r="J476" s="78"/>
      <c r="K476" s="75"/>
      <c r="L476" s="78"/>
      <c r="M476" s="78"/>
      <c r="N476" s="78"/>
    </row>
    <row r="477" spans="1:14" ht="22.9">
      <c r="A477" s="149"/>
      <c r="B477" s="116"/>
      <c r="C477" s="116"/>
      <c r="D477" s="117"/>
      <c r="E477" s="78"/>
      <c r="F477" s="78"/>
      <c r="G477" s="78"/>
      <c r="J477" s="78"/>
      <c r="K477" s="75"/>
      <c r="L477" s="78"/>
      <c r="M477" s="78"/>
      <c r="N477" s="78"/>
    </row>
    <row r="478" spans="1:14" ht="22.9">
      <c r="A478" s="149"/>
      <c r="B478" s="116"/>
      <c r="C478" s="116"/>
      <c r="D478" s="117"/>
      <c r="E478" s="78"/>
      <c r="F478" s="78"/>
      <c r="G478" s="78"/>
      <c r="J478" s="78"/>
      <c r="K478" s="75"/>
      <c r="L478" s="78"/>
      <c r="M478" s="78"/>
      <c r="N478" s="78"/>
    </row>
    <row r="479" spans="1:14" ht="22.9">
      <c r="A479" s="149"/>
      <c r="B479" s="116"/>
      <c r="C479" s="116"/>
      <c r="D479" s="117"/>
      <c r="E479" s="78"/>
      <c r="F479" s="78"/>
      <c r="G479" s="78"/>
      <c r="J479" s="78"/>
      <c r="K479" s="75"/>
      <c r="L479" s="78"/>
      <c r="M479" s="78"/>
      <c r="N479" s="78"/>
    </row>
    <row r="480" spans="1:14" ht="22.9">
      <c r="A480" s="149"/>
      <c r="B480" s="116"/>
      <c r="C480" s="116"/>
      <c r="D480" s="117"/>
      <c r="E480" s="78"/>
      <c r="F480" s="78"/>
      <c r="G480" s="78"/>
      <c r="J480" s="78"/>
      <c r="K480" s="75"/>
      <c r="L480" s="78"/>
      <c r="M480" s="78"/>
      <c r="N480" s="78"/>
    </row>
    <row r="481" spans="1:14" ht="22.9">
      <c r="A481" s="149"/>
      <c r="B481" s="116"/>
      <c r="C481" s="116"/>
      <c r="D481" s="117"/>
      <c r="E481" s="78"/>
      <c r="F481" s="78"/>
      <c r="G481" s="78"/>
      <c r="J481" s="78"/>
      <c r="K481" s="75"/>
      <c r="L481" s="78"/>
      <c r="M481" s="78"/>
      <c r="N481" s="78"/>
    </row>
    <row r="482" spans="1:14" ht="22.9">
      <c r="A482" s="149"/>
      <c r="B482" s="116"/>
      <c r="C482" s="116"/>
      <c r="D482" s="117"/>
      <c r="E482" s="78"/>
      <c r="F482" s="78"/>
      <c r="G482" s="78"/>
      <c r="J482" s="78"/>
      <c r="K482" s="75"/>
      <c r="L482" s="78"/>
      <c r="M482" s="78"/>
      <c r="N482" s="78"/>
    </row>
    <row r="483" spans="1:14" ht="22.9">
      <c r="A483" s="149"/>
      <c r="B483" s="116"/>
      <c r="C483" s="116"/>
      <c r="D483" s="117"/>
      <c r="E483" s="78"/>
      <c r="F483" s="78"/>
      <c r="G483" s="78"/>
      <c r="J483" s="78"/>
      <c r="K483" s="75"/>
      <c r="L483" s="78"/>
      <c r="M483" s="78"/>
      <c r="N483" s="78"/>
    </row>
    <row r="484" spans="1:14" ht="22.9">
      <c r="A484" s="149"/>
      <c r="B484" s="116"/>
      <c r="C484" s="116"/>
      <c r="D484" s="117"/>
      <c r="E484" s="78"/>
      <c r="F484" s="78"/>
      <c r="G484" s="78"/>
      <c r="J484" s="78"/>
      <c r="K484" s="75"/>
      <c r="L484" s="78"/>
      <c r="M484" s="78"/>
      <c r="N484" s="78"/>
    </row>
    <row r="485" spans="1:14" ht="22.9">
      <c r="A485" s="149"/>
      <c r="B485" s="116"/>
      <c r="C485" s="116"/>
      <c r="D485" s="117"/>
      <c r="E485" s="78"/>
      <c r="F485" s="78"/>
      <c r="G485" s="78"/>
      <c r="J485" s="78"/>
      <c r="K485" s="75"/>
      <c r="L485" s="78"/>
      <c r="M485" s="78"/>
      <c r="N485" s="78"/>
    </row>
    <row r="486" spans="1:14" ht="22.9">
      <c r="A486" s="149"/>
      <c r="B486" s="116"/>
      <c r="C486" s="116"/>
      <c r="D486" s="117"/>
      <c r="E486" s="78"/>
      <c r="F486" s="78"/>
      <c r="G486" s="78"/>
      <c r="J486" s="78"/>
      <c r="K486" s="75"/>
      <c r="L486" s="78"/>
      <c r="M486" s="78"/>
      <c r="N486" s="78"/>
    </row>
    <row r="487" spans="1:14" ht="22.9">
      <c r="A487" s="149"/>
      <c r="B487" s="116"/>
      <c r="C487" s="116"/>
      <c r="D487" s="117"/>
      <c r="E487" s="78"/>
      <c r="F487" s="78"/>
      <c r="G487" s="78"/>
      <c r="J487" s="78"/>
      <c r="K487" s="75"/>
      <c r="L487" s="78"/>
      <c r="M487" s="78"/>
      <c r="N487" s="78"/>
    </row>
    <row r="488" spans="1:14" ht="22.9">
      <c r="A488" s="149"/>
      <c r="B488" s="116"/>
      <c r="C488" s="116"/>
      <c r="D488" s="117"/>
      <c r="E488" s="78"/>
      <c r="F488" s="78"/>
      <c r="G488" s="78"/>
      <c r="J488" s="78"/>
      <c r="K488" s="75"/>
      <c r="L488" s="78"/>
      <c r="M488" s="78"/>
      <c r="N488" s="78"/>
    </row>
    <row r="489" spans="1:14" ht="22.9">
      <c r="A489" s="149"/>
      <c r="B489" s="116"/>
      <c r="C489" s="116"/>
      <c r="D489" s="117"/>
      <c r="E489" s="78"/>
      <c r="F489" s="78"/>
      <c r="G489" s="78"/>
      <c r="J489" s="78"/>
      <c r="K489" s="75"/>
      <c r="L489" s="78"/>
      <c r="M489" s="78"/>
      <c r="N489" s="78"/>
    </row>
    <row r="490" spans="1:14" ht="22.9">
      <c r="A490" s="149"/>
      <c r="B490" s="116"/>
      <c r="C490" s="116"/>
      <c r="D490" s="117"/>
      <c r="E490" s="78"/>
      <c r="F490" s="78"/>
      <c r="G490" s="78"/>
      <c r="J490" s="78"/>
      <c r="K490" s="75"/>
      <c r="L490" s="78"/>
      <c r="M490" s="78"/>
      <c r="N490" s="78"/>
    </row>
    <row r="491" spans="1:14" ht="22.9">
      <c r="A491" s="149"/>
      <c r="B491" s="116"/>
      <c r="C491" s="116"/>
      <c r="D491" s="117"/>
      <c r="E491" s="78"/>
      <c r="F491" s="78"/>
      <c r="G491" s="78"/>
      <c r="J491" s="78"/>
      <c r="K491" s="75"/>
      <c r="L491" s="78"/>
      <c r="M491" s="78"/>
      <c r="N491" s="78"/>
    </row>
    <row r="492" spans="1:14" ht="22.9">
      <c r="A492" s="149"/>
      <c r="B492" s="116"/>
      <c r="C492" s="116"/>
      <c r="D492" s="117"/>
      <c r="E492" s="78"/>
      <c r="F492" s="78"/>
      <c r="G492" s="78"/>
      <c r="J492" s="78"/>
      <c r="K492" s="75"/>
      <c r="L492" s="78"/>
      <c r="M492" s="78"/>
      <c r="N492" s="78"/>
    </row>
    <row r="493" spans="1:14" ht="22.9">
      <c r="A493" s="149"/>
      <c r="B493" s="116"/>
      <c r="C493" s="116"/>
      <c r="D493" s="117"/>
      <c r="E493" s="78"/>
      <c r="F493" s="78"/>
      <c r="G493" s="78"/>
      <c r="J493" s="78"/>
      <c r="K493" s="75"/>
      <c r="L493" s="78"/>
      <c r="M493" s="78"/>
      <c r="N493" s="78"/>
    </row>
    <row r="494" spans="1:14" ht="22.9">
      <c r="A494" s="149"/>
      <c r="B494" s="116"/>
      <c r="C494" s="116"/>
      <c r="D494" s="117"/>
      <c r="E494" s="78"/>
      <c r="F494" s="78"/>
      <c r="G494" s="78"/>
      <c r="J494" s="78"/>
      <c r="K494" s="75"/>
      <c r="L494" s="78"/>
      <c r="M494" s="78"/>
      <c r="N494" s="78"/>
    </row>
    <row r="495" spans="1:14" ht="22.9">
      <c r="A495" s="149"/>
      <c r="B495" s="116"/>
      <c r="C495" s="116"/>
      <c r="D495" s="117"/>
      <c r="E495" s="78"/>
      <c r="F495" s="78"/>
      <c r="G495" s="78"/>
      <c r="J495" s="78"/>
      <c r="K495" s="75"/>
      <c r="L495" s="78"/>
      <c r="M495" s="78"/>
      <c r="N495" s="78"/>
    </row>
    <row r="496" spans="1:14" ht="22.9">
      <c r="A496" s="149"/>
      <c r="B496" s="116"/>
      <c r="C496" s="116"/>
      <c r="D496" s="117"/>
      <c r="E496" s="78"/>
      <c r="F496" s="78"/>
      <c r="G496" s="78"/>
      <c r="J496" s="78"/>
      <c r="K496" s="75"/>
      <c r="L496" s="78"/>
      <c r="M496" s="78"/>
      <c r="N496" s="78"/>
    </row>
    <row r="497" spans="1:14" ht="22.9">
      <c r="A497" s="149"/>
      <c r="B497" s="116"/>
      <c r="C497" s="116"/>
      <c r="D497" s="117"/>
      <c r="E497" s="78"/>
      <c r="F497" s="78"/>
      <c r="G497" s="78"/>
      <c r="J497" s="78"/>
      <c r="K497" s="75"/>
      <c r="L497" s="78"/>
      <c r="M497" s="78"/>
      <c r="N497" s="78"/>
    </row>
    <row r="498" spans="1:14" ht="22.9">
      <c r="A498" s="149"/>
      <c r="B498" s="116"/>
      <c r="C498" s="116"/>
      <c r="D498" s="117"/>
      <c r="E498" s="78"/>
      <c r="F498" s="78"/>
      <c r="G498" s="78"/>
      <c r="J498" s="78"/>
      <c r="K498" s="75"/>
      <c r="L498" s="78"/>
      <c r="M498" s="78"/>
      <c r="N498" s="78"/>
    </row>
    <row r="499" spans="1:14" ht="22.9">
      <c r="A499" s="149"/>
      <c r="B499" s="116"/>
      <c r="C499" s="116"/>
      <c r="D499" s="117"/>
      <c r="E499" s="78"/>
      <c r="F499" s="78"/>
      <c r="G499" s="78"/>
      <c r="J499" s="78"/>
      <c r="K499" s="75"/>
      <c r="L499" s="78"/>
      <c r="M499" s="78"/>
      <c r="N499" s="78"/>
    </row>
    <row r="500" spans="1:14" ht="22.9">
      <c r="A500" s="149"/>
      <c r="B500" s="116"/>
      <c r="C500" s="116"/>
      <c r="D500" s="117"/>
      <c r="E500" s="78"/>
      <c r="F500" s="78"/>
      <c r="G500" s="78"/>
      <c r="J500" s="78"/>
      <c r="K500" s="75"/>
      <c r="L500" s="78"/>
      <c r="M500" s="78"/>
      <c r="N500" s="78"/>
    </row>
    <row r="501" spans="1:14" ht="22.9">
      <c r="A501" s="149"/>
      <c r="B501" s="116"/>
      <c r="C501" s="116"/>
      <c r="D501" s="117"/>
      <c r="E501" s="78"/>
      <c r="F501" s="78"/>
      <c r="G501" s="78"/>
      <c r="J501" s="78"/>
      <c r="K501" s="75"/>
      <c r="L501" s="78"/>
      <c r="M501" s="78"/>
      <c r="N501" s="78"/>
    </row>
    <row r="502" spans="1:14" ht="22.9">
      <c r="A502" s="149"/>
      <c r="B502" s="116"/>
      <c r="C502" s="116"/>
      <c r="D502" s="117"/>
      <c r="E502" s="78"/>
      <c r="F502" s="78"/>
      <c r="G502" s="78"/>
      <c r="J502" s="78"/>
      <c r="K502" s="75"/>
      <c r="L502" s="78"/>
      <c r="M502" s="78"/>
      <c r="N502" s="78"/>
    </row>
    <row r="503" spans="1:14" ht="22.9">
      <c r="A503" s="149"/>
      <c r="B503" s="116"/>
      <c r="C503" s="116"/>
      <c r="D503" s="117"/>
      <c r="E503" s="78"/>
      <c r="F503" s="78"/>
      <c r="G503" s="78"/>
      <c r="J503" s="78"/>
      <c r="K503" s="75"/>
      <c r="L503" s="78"/>
      <c r="M503" s="78"/>
      <c r="N503" s="78"/>
    </row>
    <row r="504" spans="1:14" ht="22.9">
      <c r="A504" s="149"/>
      <c r="B504" s="116"/>
      <c r="C504" s="116"/>
      <c r="D504" s="117"/>
      <c r="E504" s="78"/>
      <c r="F504" s="78"/>
      <c r="G504" s="78"/>
      <c r="J504" s="78"/>
      <c r="K504" s="75"/>
      <c r="L504" s="78"/>
      <c r="M504" s="78"/>
      <c r="N504" s="78"/>
    </row>
    <row r="505" spans="1:14" ht="22.9">
      <c r="A505" s="149"/>
      <c r="B505" s="116"/>
      <c r="C505" s="116"/>
      <c r="D505" s="117"/>
      <c r="E505" s="78"/>
      <c r="F505" s="78"/>
      <c r="G505" s="78"/>
      <c r="J505" s="78"/>
      <c r="K505" s="75"/>
      <c r="L505" s="78"/>
      <c r="M505" s="78"/>
      <c r="N505" s="78"/>
    </row>
    <row r="506" spans="1:14" ht="22.9">
      <c r="A506" s="149"/>
      <c r="B506" s="116"/>
      <c r="C506" s="116"/>
      <c r="D506" s="117"/>
      <c r="E506" s="78"/>
      <c r="F506" s="78"/>
      <c r="G506" s="78"/>
      <c r="J506" s="78"/>
      <c r="K506" s="75"/>
      <c r="L506" s="78"/>
      <c r="M506" s="78"/>
      <c r="N506" s="78"/>
    </row>
    <row r="507" spans="1:14" ht="22.9">
      <c r="A507" s="149"/>
      <c r="B507" s="116"/>
      <c r="C507" s="116"/>
      <c r="D507" s="117"/>
      <c r="E507" s="78"/>
      <c r="F507" s="78"/>
      <c r="G507" s="78"/>
      <c r="J507" s="78"/>
      <c r="K507" s="75"/>
      <c r="L507" s="78"/>
      <c r="M507" s="78"/>
      <c r="N507" s="78"/>
    </row>
    <row r="508" spans="1:14" ht="22.9">
      <c r="A508" s="149"/>
      <c r="B508" s="116"/>
      <c r="C508" s="116"/>
      <c r="D508" s="117"/>
      <c r="E508" s="78"/>
      <c r="F508" s="78"/>
      <c r="G508" s="78"/>
      <c r="J508" s="78"/>
      <c r="K508" s="75"/>
      <c r="L508" s="78"/>
      <c r="M508" s="78"/>
      <c r="N508" s="78"/>
    </row>
    <row r="509" spans="1:14" ht="22.9">
      <c r="A509" s="149"/>
      <c r="B509" s="116"/>
      <c r="C509" s="116"/>
      <c r="D509" s="117"/>
      <c r="E509" s="78"/>
      <c r="F509" s="78"/>
      <c r="G509" s="78"/>
      <c r="J509" s="78"/>
      <c r="K509" s="75"/>
      <c r="L509" s="78"/>
      <c r="M509" s="78"/>
      <c r="N509" s="78"/>
    </row>
    <row r="510" spans="1:14" ht="22.9">
      <c r="A510" s="149"/>
      <c r="B510" s="116"/>
      <c r="C510" s="116"/>
      <c r="D510" s="117"/>
      <c r="E510" s="78"/>
      <c r="F510" s="78"/>
      <c r="G510" s="78"/>
      <c r="J510" s="78"/>
      <c r="K510" s="75"/>
      <c r="L510" s="78"/>
      <c r="M510" s="78"/>
      <c r="N510" s="78"/>
    </row>
    <row r="511" spans="1:14" ht="22.9">
      <c r="A511" s="149"/>
      <c r="B511" s="116"/>
      <c r="C511" s="116"/>
      <c r="D511" s="117"/>
      <c r="E511" s="78"/>
      <c r="F511" s="78"/>
      <c r="G511" s="78"/>
      <c r="J511" s="78"/>
      <c r="K511" s="75"/>
      <c r="L511" s="78"/>
      <c r="M511" s="78"/>
      <c r="N511" s="78"/>
    </row>
    <row r="512" spans="1:14" ht="22.9">
      <c r="A512" s="149"/>
      <c r="B512" s="116"/>
      <c r="C512" s="116"/>
      <c r="D512" s="117"/>
      <c r="E512" s="78"/>
      <c r="F512" s="78"/>
      <c r="G512" s="78"/>
      <c r="J512" s="78"/>
      <c r="K512" s="75"/>
      <c r="L512" s="78"/>
      <c r="M512" s="78"/>
      <c r="N512" s="78"/>
    </row>
    <row r="513" spans="1:14" ht="22.9">
      <c r="A513" s="149"/>
      <c r="B513" s="116"/>
      <c r="C513" s="116"/>
      <c r="D513" s="117"/>
      <c r="E513" s="78"/>
      <c r="F513" s="78"/>
      <c r="G513" s="78"/>
      <c r="J513" s="78"/>
      <c r="K513" s="75"/>
      <c r="L513" s="78"/>
      <c r="M513" s="78"/>
      <c r="N513" s="78"/>
    </row>
    <row r="514" spans="1:14" ht="22.9">
      <c r="A514" s="149"/>
      <c r="B514" s="116"/>
      <c r="C514" s="116"/>
      <c r="D514" s="117"/>
      <c r="E514" s="78"/>
      <c r="F514" s="78"/>
      <c r="G514" s="78"/>
      <c r="J514" s="78"/>
      <c r="K514" s="75"/>
      <c r="L514" s="78"/>
      <c r="M514" s="78"/>
      <c r="N514" s="78"/>
    </row>
    <row r="515" spans="1:14" ht="22.9">
      <c r="A515" s="149"/>
      <c r="B515" s="116"/>
      <c r="C515" s="116"/>
      <c r="D515" s="117"/>
      <c r="E515" s="78"/>
      <c r="F515" s="78"/>
      <c r="G515" s="78"/>
      <c r="J515" s="78"/>
      <c r="K515" s="75"/>
      <c r="L515" s="78"/>
      <c r="M515" s="78"/>
      <c r="N515" s="78"/>
    </row>
    <row r="516" spans="1:14" ht="22.9">
      <c r="A516" s="149"/>
      <c r="B516" s="116"/>
      <c r="C516" s="116"/>
      <c r="D516" s="117"/>
      <c r="E516" s="78"/>
      <c r="F516" s="78"/>
      <c r="G516" s="78"/>
      <c r="J516" s="78"/>
      <c r="K516" s="75"/>
      <c r="L516" s="78"/>
      <c r="M516" s="78"/>
      <c r="N516" s="78"/>
    </row>
    <row r="517" spans="1:14" ht="22.9">
      <c r="A517" s="149"/>
      <c r="B517" s="116"/>
      <c r="C517" s="116"/>
      <c r="D517" s="117"/>
      <c r="E517" s="78"/>
      <c r="F517" s="78"/>
      <c r="G517" s="78"/>
      <c r="J517" s="78"/>
      <c r="K517" s="75"/>
      <c r="L517" s="78"/>
      <c r="M517" s="78"/>
      <c r="N517" s="78"/>
    </row>
    <row r="518" spans="1:14" ht="22.9">
      <c r="A518" s="149"/>
      <c r="B518" s="116"/>
      <c r="C518" s="116"/>
      <c r="D518" s="117"/>
      <c r="E518" s="78"/>
      <c r="F518" s="78"/>
      <c r="G518" s="78"/>
      <c r="J518" s="78"/>
      <c r="K518" s="75"/>
      <c r="L518" s="78"/>
      <c r="M518" s="78"/>
      <c r="N518" s="78"/>
    </row>
    <row r="519" spans="1:14" ht="22.9">
      <c r="A519" s="149"/>
      <c r="B519" s="116"/>
      <c r="C519" s="116"/>
      <c r="D519" s="117"/>
      <c r="E519" s="78"/>
      <c r="F519" s="78"/>
      <c r="G519" s="78"/>
      <c r="J519" s="78"/>
      <c r="K519" s="75"/>
      <c r="L519" s="78"/>
      <c r="M519" s="78"/>
      <c r="N519" s="78"/>
    </row>
    <row r="520" spans="1:14" ht="22.9">
      <c r="A520" s="149"/>
      <c r="B520" s="116"/>
      <c r="C520" s="116"/>
      <c r="D520" s="117"/>
      <c r="E520" s="78"/>
      <c r="F520" s="78"/>
      <c r="G520" s="78"/>
      <c r="J520" s="78"/>
      <c r="K520" s="75"/>
      <c r="L520" s="78"/>
      <c r="M520" s="78"/>
      <c r="N520" s="78"/>
    </row>
    <row r="521" spans="1:14" ht="22.9">
      <c r="A521" s="149"/>
      <c r="B521" s="116"/>
      <c r="C521" s="116"/>
      <c r="D521" s="117"/>
      <c r="E521" s="78"/>
      <c r="F521" s="78"/>
      <c r="G521" s="78"/>
      <c r="J521" s="78"/>
      <c r="K521" s="75"/>
      <c r="L521" s="78"/>
      <c r="M521" s="78"/>
      <c r="N521" s="78"/>
    </row>
    <row r="522" spans="1:14" ht="22.9">
      <c r="A522" s="149"/>
      <c r="B522" s="116"/>
      <c r="C522" s="116"/>
      <c r="D522" s="117"/>
      <c r="E522" s="78"/>
      <c r="F522" s="78"/>
      <c r="G522" s="78"/>
      <c r="J522" s="78"/>
      <c r="K522" s="75"/>
      <c r="L522" s="78"/>
      <c r="M522" s="78"/>
      <c r="N522" s="78"/>
    </row>
    <row r="523" spans="1:14" ht="22.9">
      <c r="A523" s="149"/>
      <c r="B523" s="116"/>
      <c r="C523" s="116"/>
      <c r="D523" s="117"/>
      <c r="E523" s="78"/>
      <c r="F523" s="78"/>
      <c r="G523" s="78"/>
      <c r="J523" s="78"/>
      <c r="K523" s="75"/>
      <c r="L523" s="78"/>
      <c r="M523" s="78"/>
      <c r="N523" s="78"/>
    </row>
    <row r="524" spans="1:14" ht="22.9">
      <c r="A524" s="149"/>
      <c r="B524" s="116"/>
      <c r="C524" s="116"/>
      <c r="D524" s="117"/>
      <c r="E524" s="78"/>
      <c r="F524" s="78"/>
      <c r="G524" s="78"/>
      <c r="J524" s="78"/>
      <c r="K524" s="75"/>
      <c r="L524" s="78"/>
      <c r="M524" s="78"/>
      <c r="N524" s="78"/>
    </row>
    <row r="525" spans="1:14" ht="22.9">
      <c r="A525" s="149"/>
      <c r="B525" s="116"/>
      <c r="C525" s="116"/>
      <c r="D525" s="117"/>
      <c r="E525" s="78"/>
      <c r="F525" s="78"/>
      <c r="G525" s="78"/>
      <c r="J525" s="78"/>
      <c r="K525" s="75"/>
      <c r="L525" s="78"/>
      <c r="M525" s="78"/>
      <c r="N525" s="78"/>
    </row>
    <row r="526" spans="1:14" ht="22.9">
      <c r="A526" s="149"/>
      <c r="B526" s="116"/>
      <c r="C526" s="116"/>
      <c r="D526" s="117"/>
      <c r="E526" s="78"/>
      <c r="F526" s="78"/>
      <c r="G526" s="78"/>
      <c r="J526" s="78"/>
      <c r="K526" s="75"/>
      <c r="L526" s="78"/>
      <c r="M526" s="78"/>
      <c r="N526" s="78"/>
    </row>
    <row r="527" spans="1:14" ht="22.9">
      <c r="A527" s="149"/>
      <c r="B527" s="116"/>
      <c r="C527" s="116"/>
      <c r="D527" s="117"/>
      <c r="E527" s="78"/>
      <c r="F527" s="78"/>
      <c r="G527" s="78"/>
      <c r="J527" s="78"/>
      <c r="K527" s="75"/>
      <c r="L527" s="78"/>
      <c r="M527" s="78"/>
      <c r="N527" s="78"/>
    </row>
    <row r="528" spans="1:14" ht="22.9">
      <c r="A528" s="149"/>
      <c r="B528" s="116"/>
      <c r="C528" s="116"/>
      <c r="D528" s="117"/>
      <c r="E528" s="78"/>
      <c r="F528" s="78"/>
      <c r="G528" s="78"/>
      <c r="J528" s="78"/>
      <c r="K528" s="75"/>
      <c r="L528" s="78"/>
      <c r="M528" s="78"/>
      <c r="N528" s="78"/>
    </row>
    <row r="529" spans="1:14" ht="22.9">
      <c r="A529" s="149"/>
      <c r="B529" s="116"/>
      <c r="C529" s="116"/>
      <c r="D529" s="117"/>
      <c r="E529" s="78"/>
      <c r="F529" s="78"/>
      <c r="G529" s="78"/>
      <c r="J529" s="78"/>
      <c r="K529" s="75"/>
      <c r="L529" s="78"/>
      <c r="M529" s="78"/>
      <c r="N529" s="78"/>
    </row>
    <row r="530" spans="1:14" ht="22.9">
      <c r="A530" s="149"/>
      <c r="B530" s="116"/>
      <c r="C530" s="116"/>
      <c r="D530" s="117"/>
      <c r="E530" s="78"/>
      <c r="F530" s="78"/>
      <c r="G530" s="78"/>
      <c r="J530" s="78"/>
      <c r="K530" s="75"/>
      <c r="L530" s="78"/>
      <c r="M530" s="78"/>
      <c r="N530" s="78"/>
    </row>
    <row r="531" spans="1:14" ht="22.9">
      <c r="A531" s="149"/>
      <c r="B531" s="116"/>
      <c r="C531" s="116"/>
      <c r="D531" s="117"/>
      <c r="E531" s="78"/>
      <c r="F531" s="78"/>
      <c r="G531" s="78"/>
      <c r="J531" s="78"/>
      <c r="K531" s="75"/>
      <c r="L531" s="78"/>
      <c r="M531" s="78"/>
      <c r="N531" s="78"/>
    </row>
    <row r="532" spans="1:14" ht="22.9">
      <c r="A532" s="149"/>
      <c r="B532" s="116"/>
      <c r="C532" s="116"/>
      <c r="D532" s="117"/>
      <c r="E532" s="78"/>
      <c r="F532" s="78"/>
      <c r="G532" s="78"/>
      <c r="J532" s="78"/>
      <c r="K532" s="75"/>
      <c r="L532" s="78"/>
      <c r="M532" s="78"/>
      <c r="N532" s="78"/>
    </row>
    <row r="533" spans="1:14" ht="22.9">
      <c r="A533" s="149"/>
      <c r="B533" s="116"/>
      <c r="C533" s="116"/>
      <c r="D533" s="117"/>
      <c r="E533" s="78"/>
      <c r="F533" s="78"/>
      <c r="G533" s="78"/>
      <c r="J533" s="78"/>
      <c r="K533" s="75"/>
      <c r="L533" s="78"/>
      <c r="M533" s="78"/>
      <c r="N533" s="78"/>
    </row>
    <row r="534" spans="1:14" ht="22.9">
      <c r="A534" s="149"/>
      <c r="B534" s="116"/>
      <c r="C534" s="116"/>
      <c r="D534" s="117"/>
      <c r="E534" s="78"/>
      <c r="F534" s="78"/>
      <c r="G534" s="78"/>
      <c r="J534" s="78"/>
      <c r="K534" s="75"/>
      <c r="L534" s="78"/>
      <c r="M534" s="78"/>
      <c r="N534" s="78"/>
    </row>
    <row r="535" spans="1:14" ht="22.9">
      <c r="A535" s="149"/>
      <c r="B535" s="116"/>
      <c r="C535" s="116"/>
      <c r="D535" s="117"/>
      <c r="E535" s="78"/>
      <c r="F535" s="78"/>
      <c r="G535" s="78"/>
      <c r="J535" s="78"/>
      <c r="K535" s="75"/>
      <c r="L535" s="78"/>
      <c r="M535" s="78"/>
      <c r="N535" s="78"/>
    </row>
    <row r="536" spans="1:14" ht="22.9">
      <c r="A536" s="149"/>
      <c r="B536" s="116"/>
      <c r="C536" s="116"/>
      <c r="D536" s="117"/>
      <c r="E536" s="78"/>
      <c r="F536" s="78"/>
      <c r="G536" s="78"/>
      <c r="J536" s="78"/>
      <c r="K536" s="75"/>
      <c r="L536" s="78"/>
      <c r="M536" s="78"/>
      <c r="N536" s="78"/>
    </row>
    <row r="537" spans="1:14" ht="22.9">
      <c r="A537" s="149"/>
      <c r="B537" s="116"/>
      <c r="C537" s="116"/>
      <c r="D537" s="117"/>
      <c r="E537" s="78"/>
      <c r="F537" s="78"/>
      <c r="G537" s="78"/>
      <c r="J537" s="78"/>
      <c r="K537" s="75"/>
      <c r="L537" s="78"/>
      <c r="M537" s="78"/>
      <c r="N537" s="78"/>
    </row>
    <row r="538" spans="1:14" ht="22.9">
      <c r="A538" s="149"/>
      <c r="B538" s="116"/>
      <c r="C538" s="116"/>
      <c r="D538" s="117"/>
      <c r="E538" s="78"/>
      <c r="F538" s="78"/>
      <c r="G538" s="78"/>
      <c r="J538" s="78"/>
      <c r="K538" s="75"/>
      <c r="L538" s="78"/>
      <c r="M538" s="78"/>
      <c r="N538" s="78"/>
    </row>
    <row r="539" spans="1:14" ht="22.9">
      <c r="A539" s="149"/>
      <c r="B539" s="116"/>
      <c r="C539" s="116"/>
      <c r="D539" s="117"/>
      <c r="E539" s="78"/>
      <c r="F539" s="78"/>
      <c r="G539" s="78"/>
      <c r="J539" s="78"/>
      <c r="K539" s="75"/>
      <c r="L539" s="78"/>
      <c r="M539" s="78"/>
      <c r="N539" s="78"/>
    </row>
    <row r="540" spans="1:14" ht="22.9">
      <c r="A540" s="149"/>
      <c r="B540" s="116"/>
      <c r="C540" s="116"/>
      <c r="D540" s="117"/>
      <c r="E540" s="78"/>
      <c r="F540" s="78"/>
      <c r="G540" s="78"/>
      <c r="J540" s="78"/>
      <c r="K540" s="75"/>
      <c r="L540" s="78"/>
      <c r="M540" s="78"/>
      <c r="N540" s="78"/>
    </row>
    <row r="541" spans="1:14" ht="22.9">
      <c r="A541" s="149"/>
      <c r="B541" s="116"/>
      <c r="C541" s="116"/>
      <c r="D541" s="117"/>
      <c r="E541" s="78"/>
      <c r="F541" s="78"/>
      <c r="G541" s="78"/>
      <c r="J541" s="78"/>
      <c r="K541" s="75"/>
      <c r="L541" s="78"/>
      <c r="M541" s="78"/>
      <c r="N541" s="78"/>
    </row>
    <row r="542" spans="1:14" ht="22.9">
      <c r="A542" s="149"/>
      <c r="B542" s="116"/>
      <c r="C542" s="116"/>
      <c r="D542" s="117"/>
      <c r="E542" s="78"/>
      <c r="F542" s="78"/>
      <c r="G542" s="78"/>
      <c r="J542" s="78"/>
      <c r="K542" s="75"/>
      <c r="L542" s="78"/>
      <c r="M542" s="78"/>
      <c r="N542" s="78"/>
    </row>
    <row r="543" spans="1:14" ht="22.9">
      <c r="A543" s="149"/>
      <c r="B543" s="116"/>
      <c r="C543" s="116"/>
      <c r="D543" s="117"/>
      <c r="E543" s="78"/>
      <c r="F543" s="78"/>
      <c r="G543" s="78"/>
      <c r="J543" s="78"/>
      <c r="K543" s="75"/>
      <c r="L543" s="78"/>
      <c r="M543" s="78"/>
      <c r="N543" s="78"/>
    </row>
    <row r="544" spans="1:14" ht="22.9">
      <c r="A544" s="149"/>
      <c r="B544" s="116"/>
      <c r="C544" s="116"/>
      <c r="D544" s="117"/>
      <c r="E544" s="78"/>
      <c r="F544" s="78"/>
      <c r="G544" s="78"/>
      <c r="J544" s="78"/>
      <c r="K544" s="75"/>
      <c r="L544" s="78"/>
      <c r="M544" s="78"/>
      <c r="N544" s="78"/>
    </row>
    <row r="545" spans="1:14" ht="22.9">
      <c r="A545" s="149"/>
      <c r="B545" s="116"/>
      <c r="C545" s="116"/>
      <c r="D545" s="117"/>
      <c r="E545" s="78"/>
      <c r="F545" s="78"/>
      <c r="G545" s="78"/>
      <c r="J545" s="78"/>
      <c r="K545" s="75"/>
      <c r="L545" s="78"/>
      <c r="M545" s="78"/>
      <c r="N545" s="78"/>
    </row>
    <row r="546" spans="1:14" ht="22.9">
      <c r="A546" s="149"/>
      <c r="B546" s="116"/>
      <c r="C546" s="116"/>
      <c r="D546" s="117"/>
      <c r="E546" s="78"/>
      <c r="F546" s="78"/>
      <c r="G546" s="78"/>
      <c r="J546" s="78"/>
      <c r="K546" s="75"/>
      <c r="L546" s="78"/>
      <c r="M546" s="78"/>
      <c r="N546" s="78"/>
    </row>
    <row r="547" spans="1:14" ht="22.9">
      <c r="A547" s="149"/>
      <c r="B547" s="116"/>
      <c r="C547" s="116"/>
      <c r="D547" s="117"/>
      <c r="E547" s="78"/>
      <c r="F547" s="78"/>
      <c r="G547" s="78"/>
      <c r="J547" s="78"/>
      <c r="K547" s="75"/>
      <c r="L547" s="78"/>
      <c r="M547" s="78"/>
      <c r="N547" s="78"/>
    </row>
    <row r="548" spans="1:14" ht="22.9">
      <c r="A548" s="149"/>
      <c r="B548" s="116"/>
      <c r="C548" s="116"/>
      <c r="D548" s="117"/>
      <c r="E548" s="78"/>
      <c r="F548" s="78"/>
      <c r="G548" s="78"/>
      <c r="J548" s="78"/>
      <c r="K548" s="75"/>
      <c r="L548" s="78"/>
      <c r="M548" s="78"/>
      <c r="N548" s="78"/>
    </row>
    <row r="549" spans="1:14" ht="22.9">
      <c r="A549" s="149"/>
      <c r="B549" s="116"/>
      <c r="C549" s="116"/>
      <c r="D549" s="117"/>
      <c r="E549" s="78"/>
      <c r="F549" s="78"/>
      <c r="G549" s="78"/>
      <c r="J549" s="78"/>
      <c r="K549" s="75"/>
      <c r="L549" s="78"/>
      <c r="M549" s="78"/>
      <c r="N549" s="78"/>
    </row>
    <row r="550" spans="1:14" ht="22.9">
      <c r="A550" s="149"/>
      <c r="B550" s="116"/>
      <c r="C550" s="116"/>
      <c r="D550" s="117"/>
      <c r="E550" s="78"/>
      <c r="F550" s="78"/>
      <c r="G550" s="78"/>
      <c r="J550" s="78"/>
      <c r="K550" s="75"/>
      <c r="L550" s="78"/>
      <c r="M550" s="78"/>
      <c r="N550" s="78"/>
    </row>
    <row r="551" spans="1:14" ht="22.9">
      <c r="A551" s="149"/>
      <c r="B551" s="116"/>
      <c r="C551" s="116"/>
      <c r="D551" s="117"/>
      <c r="E551" s="78"/>
      <c r="F551" s="78"/>
      <c r="G551" s="78"/>
      <c r="J551" s="78"/>
      <c r="K551" s="75"/>
      <c r="L551" s="78"/>
      <c r="M551" s="78"/>
      <c r="N551" s="78"/>
    </row>
    <row r="552" spans="1:14" ht="22.9">
      <c r="A552" s="149"/>
      <c r="B552" s="116"/>
      <c r="C552" s="116"/>
      <c r="D552" s="117"/>
      <c r="E552" s="78"/>
      <c r="F552" s="78"/>
      <c r="G552" s="78"/>
      <c r="J552" s="78"/>
      <c r="K552" s="75"/>
      <c r="L552" s="78"/>
      <c r="M552" s="78"/>
      <c r="N552" s="78"/>
    </row>
    <row r="553" spans="1:14" ht="22.9">
      <c r="A553" s="149"/>
      <c r="B553" s="116"/>
      <c r="C553" s="116"/>
      <c r="D553" s="117"/>
      <c r="E553" s="78"/>
      <c r="F553" s="78"/>
      <c r="G553" s="78"/>
      <c r="J553" s="78"/>
      <c r="K553" s="75"/>
      <c r="L553" s="78"/>
      <c r="M553" s="78"/>
      <c r="N553" s="78"/>
    </row>
    <row r="554" spans="1:14" ht="22.9">
      <c r="A554" s="149"/>
      <c r="B554" s="116"/>
      <c r="C554" s="116"/>
      <c r="D554" s="117"/>
      <c r="E554" s="78"/>
      <c r="F554" s="78"/>
      <c r="G554" s="78"/>
      <c r="J554" s="78"/>
      <c r="K554" s="75"/>
      <c r="L554" s="78"/>
      <c r="M554" s="78"/>
      <c r="N554" s="78"/>
    </row>
    <row r="555" spans="1:14" ht="22.9">
      <c r="A555" s="149"/>
      <c r="B555" s="116"/>
      <c r="C555" s="116"/>
      <c r="D555" s="117"/>
      <c r="E555" s="78"/>
      <c r="F555" s="78"/>
      <c r="G555" s="78"/>
      <c r="J555" s="78"/>
      <c r="K555" s="75"/>
      <c r="L555" s="78"/>
      <c r="M555" s="78"/>
      <c r="N555" s="78"/>
    </row>
    <row r="556" spans="1:14" ht="22.9">
      <c r="A556" s="149"/>
      <c r="B556" s="116"/>
      <c r="C556" s="116"/>
      <c r="D556" s="117"/>
      <c r="E556" s="78"/>
      <c r="F556" s="78"/>
      <c r="G556" s="78"/>
      <c r="J556" s="78"/>
      <c r="K556" s="75"/>
      <c r="L556" s="78"/>
      <c r="M556" s="78"/>
      <c r="N556" s="78"/>
    </row>
    <row r="557" spans="1:14" ht="22.9">
      <c r="A557" s="149"/>
      <c r="B557" s="116"/>
      <c r="C557" s="116"/>
      <c r="D557" s="117"/>
      <c r="E557" s="78"/>
      <c r="F557" s="78"/>
      <c r="G557" s="78"/>
      <c r="J557" s="78"/>
      <c r="K557" s="75"/>
      <c r="L557" s="78"/>
      <c r="M557" s="78"/>
      <c r="N557" s="78"/>
    </row>
    <row r="558" spans="1:14" ht="22.9">
      <c r="A558" s="149"/>
      <c r="B558" s="116"/>
      <c r="C558" s="116"/>
      <c r="D558" s="117"/>
      <c r="E558" s="78"/>
      <c r="F558" s="78"/>
      <c r="G558" s="78"/>
      <c r="J558" s="78"/>
      <c r="K558" s="75"/>
      <c r="L558" s="78"/>
      <c r="M558" s="78"/>
      <c r="N558" s="78"/>
    </row>
    <row r="559" spans="1:14" ht="22.9">
      <c r="A559" s="149"/>
      <c r="B559" s="116"/>
      <c r="C559" s="116"/>
      <c r="D559" s="117"/>
      <c r="E559" s="78"/>
      <c r="F559" s="78"/>
      <c r="G559" s="78"/>
      <c r="J559" s="78"/>
      <c r="K559" s="75"/>
      <c r="L559" s="78"/>
      <c r="M559" s="78"/>
      <c r="N559" s="78"/>
    </row>
    <row r="560" spans="1:14" ht="22.9">
      <c r="A560" s="149"/>
      <c r="B560" s="116"/>
      <c r="C560" s="116"/>
      <c r="D560" s="117"/>
      <c r="E560" s="78"/>
      <c r="F560" s="78"/>
      <c r="G560" s="78"/>
      <c r="J560" s="78"/>
      <c r="K560" s="75"/>
      <c r="L560" s="78"/>
      <c r="M560" s="78"/>
      <c r="N560" s="78"/>
    </row>
    <row r="561" spans="1:14" ht="22.9">
      <c r="A561" s="149"/>
      <c r="B561" s="116"/>
      <c r="C561" s="116"/>
      <c r="D561" s="117"/>
      <c r="E561" s="78"/>
      <c r="F561" s="78"/>
      <c r="G561" s="78"/>
      <c r="J561" s="78"/>
      <c r="K561" s="75"/>
      <c r="L561" s="78"/>
      <c r="M561" s="78"/>
      <c r="N561" s="78"/>
    </row>
    <row r="562" spans="1:14" ht="22.9">
      <c r="A562" s="149"/>
      <c r="B562" s="116"/>
      <c r="C562" s="116"/>
      <c r="D562" s="117"/>
      <c r="E562" s="78"/>
      <c r="F562" s="78"/>
      <c r="G562" s="78"/>
      <c r="J562" s="78"/>
      <c r="K562" s="75"/>
      <c r="L562" s="78"/>
      <c r="M562" s="78"/>
      <c r="N562" s="78"/>
    </row>
    <row r="563" spans="1:14" ht="22.9">
      <c r="A563" s="149"/>
      <c r="B563" s="116"/>
      <c r="C563" s="116"/>
      <c r="D563" s="117"/>
      <c r="E563" s="78"/>
      <c r="F563" s="78"/>
      <c r="G563" s="78"/>
      <c r="J563" s="78"/>
      <c r="K563" s="75"/>
      <c r="L563" s="78"/>
      <c r="M563" s="78"/>
      <c r="N563" s="78"/>
    </row>
    <row r="564" spans="1:14" ht="22.9">
      <c r="A564" s="149"/>
      <c r="B564" s="116"/>
      <c r="C564" s="116"/>
      <c r="D564" s="117"/>
      <c r="E564" s="78"/>
      <c r="F564" s="78"/>
      <c r="G564" s="78"/>
      <c r="J564" s="78"/>
      <c r="K564" s="75"/>
      <c r="L564" s="78"/>
      <c r="M564" s="78"/>
      <c r="N564" s="78"/>
    </row>
    <row r="565" spans="1:14" ht="22.9">
      <c r="A565" s="149"/>
      <c r="B565" s="116"/>
      <c r="C565" s="116"/>
      <c r="D565" s="117"/>
      <c r="E565" s="78"/>
      <c r="F565" s="78"/>
      <c r="G565" s="78"/>
      <c r="J565" s="78"/>
      <c r="K565" s="75"/>
      <c r="L565" s="78"/>
      <c r="M565" s="78"/>
      <c r="N565" s="78"/>
    </row>
    <row r="566" spans="1:14" ht="22.9">
      <c r="A566" s="149"/>
      <c r="B566" s="116"/>
      <c r="C566" s="116"/>
      <c r="D566" s="117"/>
      <c r="E566" s="78"/>
      <c r="F566" s="78"/>
      <c r="G566" s="78"/>
      <c r="J566" s="78"/>
      <c r="K566" s="75"/>
      <c r="L566" s="78"/>
      <c r="M566" s="78"/>
      <c r="N566" s="78"/>
    </row>
    <row r="567" spans="1:14" ht="22.9">
      <c r="A567" s="149"/>
      <c r="B567" s="116"/>
      <c r="C567" s="116"/>
      <c r="D567" s="117"/>
      <c r="E567" s="78"/>
      <c r="F567" s="78"/>
      <c r="G567" s="78"/>
      <c r="J567" s="78"/>
      <c r="K567" s="75"/>
      <c r="L567" s="78"/>
      <c r="M567" s="78"/>
      <c r="N567" s="78"/>
    </row>
    <row r="568" spans="1:14" ht="22.9">
      <c r="A568" s="149"/>
      <c r="B568" s="116"/>
      <c r="C568" s="116"/>
      <c r="D568" s="117"/>
      <c r="E568" s="78"/>
      <c r="F568" s="78"/>
      <c r="G568" s="78"/>
      <c r="J568" s="78"/>
      <c r="K568" s="75"/>
      <c r="L568" s="78"/>
      <c r="M568" s="78"/>
      <c r="N568" s="78"/>
    </row>
    <row r="569" spans="1:14" ht="22.9">
      <c r="A569" s="149"/>
      <c r="B569" s="116"/>
      <c r="C569" s="116"/>
      <c r="D569" s="117"/>
      <c r="E569" s="78"/>
      <c r="F569" s="78"/>
      <c r="G569" s="78"/>
      <c r="J569" s="78"/>
      <c r="K569" s="75"/>
      <c r="L569" s="78"/>
      <c r="M569" s="78"/>
      <c r="N569" s="78"/>
    </row>
    <row r="570" spans="1:14" ht="22.9">
      <c r="A570" s="149"/>
      <c r="B570" s="116"/>
      <c r="C570" s="116"/>
      <c r="D570" s="117"/>
      <c r="E570" s="78"/>
      <c r="F570" s="78"/>
      <c r="G570" s="78"/>
      <c r="J570" s="78"/>
      <c r="K570" s="75"/>
      <c r="L570" s="78"/>
      <c r="M570" s="78"/>
      <c r="N570" s="78"/>
    </row>
    <row r="571" spans="1:14" ht="22.9">
      <c r="A571" s="149"/>
      <c r="B571" s="116"/>
      <c r="C571" s="116"/>
      <c r="D571" s="117"/>
      <c r="E571" s="78"/>
      <c r="F571" s="78"/>
      <c r="G571" s="78"/>
      <c r="J571" s="78"/>
      <c r="K571" s="75"/>
      <c r="L571" s="78"/>
      <c r="M571" s="78"/>
      <c r="N571" s="78"/>
    </row>
    <row r="572" spans="1:14" ht="22.9">
      <c r="A572" s="149"/>
      <c r="B572" s="116"/>
      <c r="C572" s="116"/>
      <c r="D572" s="117"/>
      <c r="E572" s="78"/>
      <c r="F572" s="78"/>
      <c r="G572" s="78"/>
      <c r="J572" s="78"/>
      <c r="K572" s="75"/>
      <c r="L572" s="78"/>
      <c r="M572" s="78"/>
      <c r="N572" s="78"/>
    </row>
    <row r="573" spans="1:14" ht="22.9">
      <c r="A573" s="149"/>
      <c r="B573" s="116"/>
      <c r="C573" s="116"/>
      <c r="D573" s="117"/>
      <c r="E573" s="78"/>
      <c r="F573" s="78"/>
      <c r="G573" s="78"/>
      <c r="J573" s="78"/>
      <c r="K573" s="75"/>
      <c r="L573" s="78"/>
      <c r="M573" s="78"/>
      <c r="N573" s="78"/>
    </row>
    <row r="574" spans="1:14" ht="22.9">
      <c r="A574" s="149"/>
      <c r="B574" s="116"/>
      <c r="C574" s="116"/>
      <c r="D574" s="117"/>
      <c r="E574" s="78"/>
      <c r="F574" s="78"/>
      <c r="G574" s="78"/>
      <c r="J574" s="78"/>
      <c r="K574" s="75"/>
      <c r="L574" s="78"/>
      <c r="M574" s="78"/>
      <c r="N574" s="78"/>
    </row>
    <row r="575" spans="1:14" ht="22.9">
      <c r="A575" s="149"/>
      <c r="B575" s="116"/>
      <c r="C575" s="116"/>
      <c r="D575" s="117"/>
      <c r="E575" s="78"/>
      <c r="F575" s="78"/>
      <c r="G575" s="78"/>
      <c r="J575" s="78"/>
      <c r="K575" s="75"/>
      <c r="L575" s="78"/>
      <c r="M575" s="78"/>
      <c r="N575" s="78"/>
    </row>
    <row r="576" spans="1:14" ht="22.9">
      <c r="A576" s="149"/>
      <c r="B576" s="116"/>
      <c r="C576" s="116"/>
      <c r="D576" s="117"/>
      <c r="E576" s="78"/>
      <c r="F576" s="78"/>
      <c r="G576" s="78"/>
      <c r="J576" s="78"/>
      <c r="K576" s="75"/>
      <c r="L576" s="78"/>
      <c r="M576" s="78"/>
      <c r="N576" s="78"/>
    </row>
    <row r="577" spans="1:14" ht="22.9">
      <c r="A577" s="149"/>
      <c r="B577" s="116"/>
      <c r="C577" s="116"/>
      <c r="D577" s="117"/>
      <c r="E577" s="78"/>
      <c r="F577" s="78"/>
      <c r="G577" s="78"/>
      <c r="J577" s="78"/>
      <c r="K577" s="75"/>
      <c r="L577" s="78"/>
      <c r="M577" s="78"/>
      <c r="N577" s="78"/>
    </row>
    <row r="578" spans="1:14" ht="22.9">
      <c r="A578" s="149"/>
      <c r="B578" s="116"/>
      <c r="C578" s="116"/>
      <c r="D578" s="117"/>
      <c r="E578" s="78"/>
      <c r="F578" s="78"/>
      <c r="G578" s="78"/>
      <c r="J578" s="78"/>
      <c r="K578" s="75"/>
      <c r="L578" s="78"/>
      <c r="M578" s="78"/>
      <c r="N578" s="78"/>
    </row>
    <row r="579" spans="1:14" ht="22.9">
      <c r="A579" s="149"/>
      <c r="B579" s="116"/>
      <c r="C579" s="116"/>
      <c r="D579" s="117"/>
      <c r="E579" s="78"/>
      <c r="F579" s="78"/>
      <c r="G579" s="78"/>
      <c r="J579" s="78"/>
      <c r="K579" s="75"/>
      <c r="L579" s="78"/>
      <c r="M579" s="78"/>
      <c r="N579" s="78"/>
    </row>
    <row r="580" spans="1:14" ht="22.9">
      <c r="A580" s="149"/>
      <c r="B580" s="116"/>
      <c r="C580" s="116"/>
      <c r="D580" s="117"/>
      <c r="E580" s="78"/>
      <c r="F580" s="78"/>
      <c r="G580" s="78"/>
      <c r="J580" s="78"/>
      <c r="K580" s="75"/>
      <c r="L580" s="78"/>
      <c r="M580" s="78"/>
      <c r="N580" s="78"/>
    </row>
    <row r="581" spans="1:14" ht="22.9">
      <c r="A581" s="149"/>
      <c r="B581" s="116"/>
      <c r="C581" s="116"/>
      <c r="D581" s="117"/>
      <c r="E581" s="78"/>
      <c r="F581" s="78"/>
      <c r="G581" s="78"/>
      <c r="J581" s="78"/>
      <c r="K581" s="75"/>
      <c r="L581" s="78"/>
      <c r="M581" s="78"/>
      <c r="N581" s="78"/>
    </row>
    <row r="582" spans="1:14" ht="22.9">
      <c r="A582" s="149"/>
      <c r="B582" s="116"/>
      <c r="C582" s="116"/>
      <c r="D582" s="117"/>
      <c r="E582" s="78"/>
      <c r="F582" s="78"/>
      <c r="G582" s="78"/>
      <c r="J582" s="78"/>
      <c r="K582" s="75"/>
      <c r="L582" s="78"/>
      <c r="M582" s="78"/>
      <c r="N582" s="78"/>
    </row>
    <row r="583" spans="1:14" ht="22.9">
      <c r="A583" s="149"/>
      <c r="B583" s="116"/>
      <c r="C583" s="116"/>
      <c r="D583" s="117"/>
      <c r="E583" s="78"/>
      <c r="F583" s="78"/>
      <c r="G583" s="78"/>
      <c r="J583" s="78"/>
      <c r="K583" s="75"/>
      <c r="L583" s="78"/>
      <c r="M583" s="78"/>
      <c r="N583" s="78"/>
    </row>
    <row r="584" spans="1:14" ht="22.9">
      <c r="A584" s="149"/>
      <c r="B584" s="116"/>
      <c r="C584" s="116"/>
      <c r="D584" s="117"/>
      <c r="E584" s="78"/>
      <c r="F584" s="78"/>
      <c r="G584" s="78"/>
      <c r="J584" s="78"/>
      <c r="K584" s="75"/>
      <c r="L584" s="78"/>
      <c r="M584" s="78"/>
      <c r="N584" s="78"/>
    </row>
    <row r="585" spans="1:14" ht="22.9">
      <c r="A585" s="149"/>
      <c r="B585" s="116"/>
      <c r="C585" s="116"/>
      <c r="D585" s="117"/>
      <c r="E585" s="78"/>
      <c r="F585" s="78"/>
      <c r="G585" s="78"/>
      <c r="J585" s="78"/>
      <c r="K585" s="75"/>
      <c r="L585" s="78"/>
      <c r="M585" s="78"/>
      <c r="N585" s="78"/>
    </row>
    <row r="586" spans="1:14" ht="22.9">
      <c r="A586" s="149"/>
      <c r="B586" s="116"/>
      <c r="C586" s="116"/>
      <c r="D586" s="117"/>
      <c r="E586" s="78"/>
      <c r="F586" s="78"/>
      <c r="G586" s="78"/>
      <c r="J586" s="78"/>
      <c r="K586" s="75"/>
      <c r="L586" s="78"/>
      <c r="M586" s="78"/>
      <c r="N586" s="78"/>
    </row>
    <row r="587" spans="1:14" ht="22.9">
      <c r="A587" s="149"/>
      <c r="B587" s="116"/>
      <c r="C587" s="116"/>
      <c r="D587" s="117"/>
      <c r="E587" s="78"/>
      <c r="F587" s="78"/>
      <c r="G587" s="78"/>
      <c r="J587" s="78"/>
      <c r="K587" s="75"/>
      <c r="L587" s="78"/>
      <c r="M587" s="78"/>
      <c r="N587" s="78"/>
    </row>
    <row r="588" spans="1:14" ht="22.9">
      <c r="A588" s="149"/>
      <c r="B588" s="116"/>
      <c r="C588" s="116"/>
      <c r="D588" s="117"/>
      <c r="E588" s="78"/>
      <c r="F588" s="78"/>
      <c r="G588" s="78"/>
      <c r="J588" s="78"/>
      <c r="K588" s="75"/>
      <c r="L588" s="78"/>
      <c r="M588" s="78"/>
      <c r="N588" s="78"/>
    </row>
    <row r="589" spans="1:14" ht="22.9">
      <c r="A589" s="149"/>
      <c r="B589" s="116"/>
      <c r="C589" s="116"/>
      <c r="D589" s="117"/>
      <c r="E589" s="78"/>
      <c r="F589" s="78"/>
      <c r="G589" s="78"/>
      <c r="J589" s="78"/>
      <c r="K589" s="75"/>
      <c r="L589" s="78"/>
      <c r="M589" s="78"/>
      <c r="N589" s="78"/>
    </row>
    <row r="590" spans="1:14" ht="22.9">
      <c r="A590" s="149"/>
      <c r="B590" s="116"/>
      <c r="C590" s="116"/>
      <c r="D590" s="117"/>
      <c r="E590" s="78"/>
      <c r="F590" s="78"/>
      <c r="G590" s="78"/>
      <c r="J590" s="78"/>
      <c r="K590" s="75"/>
      <c r="L590" s="78"/>
      <c r="M590" s="78"/>
      <c r="N590" s="78"/>
    </row>
    <row r="591" spans="1:14" ht="22.9">
      <c r="A591" s="149"/>
      <c r="B591" s="116"/>
      <c r="C591" s="116"/>
      <c r="D591" s="117"/>
      <c r="E591" s="78"/>
      <c r="F591" s="78"/>
      <c r="G591" s="78"/>
      <c r="J591" s="78"/>
      <c r="K591" s="75"/>
      <c r="L591" s="78"/>
      <c r="M591" s="78"/>
      <c r="N591" s="78"/>
    </row>
    <row r="592" spans="1:14" ht="22.9">
      <c r="A592" s="149"/>
      <c r="B592" s="116"/>
      <c r="C592" s="116"/>
      <c r="D592" s="117"/>
      <c r="E592" s="78"/>
      <c r="F592" s="78"/>
      <c r="G592" s="78"/>
      <c r="J592" s="78"/>
      <c r="K592" s="75"/>
      <c r="L592" s="78"/>
      <c r="M592" s="78"/>
      <c r="N592" s="78"/>
    </row>
    <row r="593" spans="1:14" ht="22.9">
      <c r="A593" s="149"/>
      <c r="B593" s="116"/>
      <c r="C593" s="116"/>
      <c r="D593" s="117"/>
      <c r="E593" s="78"/>
      <c r="F593" s="78"/>
      <c r="G593" s="78"/>
      <c r="J593" s="78"/>
      <c r="K593" s="75"/>
      <c r="L593" s="78"/>
      <c r="M593" s="78"/>
      <c r="N593" s="78"/>
    </row>
    <row r="594" spans="1:14" ht="22.9">
      <c r="A594" s="149"/>
      <c r="B594" s="116"/>
      <c r="C594" s="116"/>
      <c r="D594" s="117"/>
      <c r="E594" s="78"/>
      <c r="F594" s="78"/>
      <c r="G594" s="78"/>
      <c r="J594" s="78"/>
      <c r="K594" s="75"/>
      <c r="L594" s="78"/>
      <c r="M594" s="78"/>
      <c r="N594" s="78"/>
    </row>
    <row r="595" spans="1:14" ht="22.9">
      <c r="A595" s="149"/>
      <c r="B595" s="116"/>
      <c r="C595" s="116"/>
      <c r="D595" s="117"/>
      <c r="E595" s="78"/>
      <c r="F595" s="78"/>
      <c r="G595" s="78"/>
      <c r="J595" s="78"/>
      <c r="K595" s="75"/>
      <c r="L595" s="78"/>
      <c r="M595" s="78"/>
      <c r="N595" s="78"/>
    </row>
    <row r="596" spans="1:14" ht="22.9">
      <c r="A596" s="149"/>
      <c r="B596" s="116"/>
      <c r="C596" s="116"/>
      <c r="D596" s="117"/>
      <c r="E596" s="78"/>
      <c r="F596" s="78"/>
      <c r="G596" s="78"/>
      <c r="J596" s="78"/>
      <c r="K596" s="75"/>
      <c r="L596" s="78"/>
      <c r="M596" s="78"/>
      <c r="N596" s="78"/>
    </row>
    <row r="597" spans="1:14" ht="22.9">
      <c r="A597" s="149"/>
      <c r="B597" s="116"/>
      <c r="C597" s="116"/>
      <c r="D597" s="117"/>
      <c r="E597" s="78"/>
      <c r="F597" s="78"/>
      <c r="G597" s="78"/>
      <c r="J597" s="78"/>
      <c r="K597" s="75"/>
      <c r="L597" s="78"/>
      <c r="M597" s="78"/>
      <c r="N597" s="78"/>
    </row>
    <row r="598" spans="1:14" ht="22.9">
      <c r="A598" s="149"/>
      <c r="B598" s="116"/>
      <c r="C598" s="116"/>
      <c r="D598" s="117"/>
      <c r="E598" s="78"/>
      <c r="F598" s="78"/>
      <c r="G598" s="78"/>
      <c r="J598" s="78"/>
      <c r="K598" s="75"/>
      <c r="L598" s="78"/>
      <c r="M598" s="78"/>
      <c r="N598" s="78"/>
    </row>
    <row r="599" spans="1:14" ht="22.9">
      <c r="A599" s="149"/>
      <c r="B599" s="116"/>
      <c r="C599" s="116"/>
      <c r="D599" s="117"/>
      <c r="E599" s="78"/>
      <c r="F599" s="78"/>
      <c r="G599" s="78"/>
      <c r="J599" s="78"/>
      <c r="K599" s="75"/>
      <c r="L599" s="78"/>
      <c r="M599" s="78"/>
      <c r="N599" s="78"/>
    </row>
    <row r="600" spans="1:14" ht="22.9">
      <c r="A600" s="149"/>
      <c r="B600" s="116"/>
      <c r="C600" s="116"/>
      <c r="D600" s="117"/>
      <c r="E600" s="78"/>
      <c r="F600" s="78"/>
      <c r="G600" s="78"/>
      <c r="J600" s="78"/>
      <c r="K600" s="75"/>
      <c r="L600" s="78"/>
      <c r="M600" s="78"/>
      <c r="N600" s="78"/>
    </row>
    <row r="601" spans="1:14" ht="22.9">
      <c r="A601" s="149"/>
      <c r="B601" s="116"/>
      <c r="C601" s="116"/>
      <c r="D601" s="117"/>
      <c r="E601" s="78"/>
      <c r="F601" s="78"/>
      <c r="G601" s="78"/>
      <c r="J601" s="78"/>
      <c r="K601" s="75"/>
      <c r="L601" s="78"/>
      <c r="M601" s="78"/>
      <c r="N601" s="78"/>
    </row>
    <row r="602" spans="1:14" ht="22.9">
      <c r="A602" s="149"/>
      <c r="B602" s="116"/>
      <c r="C602" s="116"/>
      <c r="D602" s="117"/>
      <c r="E602" s="78"/>
      <c r="F602" s="78"/>
      <c r="G602" s="78"/>
      <c r="J602" s="78"/>
      <c r="K602" s="75"/>
      <c r="L602" s="78"/>
      <c r="M602" s="78"/>
      <c r="N602" s="78"/>
    </row>
    <row r="603" spans="1:14" ht="22.9">
      <c r="A603" s="149"/>
      <c r="B603" s="116"/>
      <c r="C603" s="116"/>
      <c r="D603" s="117"/>
      <c r="E603" s="78"/>
      <c r="F603" s="78"/>
      <c r="G603" s="78"/>
      <c r="J603" s="78"/>
      <c r="K603" s="75"/>
      <c r="L603" s="78"/>
      <c r="M603" s="78"/>
      <c r="N603" s="78"/>
    </row>
    <row r="604" spans="1:14" ht="22.9">
      <c r="A604" s="149"/>
      <c r="B604" s="116"/>
      <c r="C604" s="116"/>
      <c r="D604" s="117"/>
      <c r="E604" s="78"/>
      <c r="F604" s="78"/>
      <c r="G604" s="78"/>
      <c r="J604" s="78"/>
      <c r="K604" s="75"/>
      <c r="L604" s="78"/>
      <c r="M604" s="78"/>
      <c r="N604" s="78"/>
    </row>
    <row r="605" spans="1:14" ht="22.9">
      <c r="A605" s="149"/>
      <c r="B605" s="116"/>
      <c r="C605" s="116"/>
      <c r="D605" s="117"/>
      <c r="E605" s="78"/>
      <c r="F605" s="78"/>
      <c r="G605" s="78"/>
      <c r="J605" s="78"/>
      <c r="K605" s="75"/>
      <c r="L605" s="78"/>
      <c r="M605" s="78"/>
      <c r="N605" s="78"/>
    </row>
    <row r="606" spans="1:14" ht="22.9">
      <c r="A606" s="149"/>
      <c r="B606" s="116"/>
      <c r="C606" s="116"/>
      <c r="D606" s="117"/>
      <c r="E606" s="78"/>
      <c r="F606" s="78"/>
      <c r="G606" s="78"/>
      <c r="J606" s="78"/>
      <c r="K606" s="75"/>
      <c r="L606" s="78"/>
      <c r="M606" s="78"/>
      <c r="N606" s="78"/>
    </row>
    <row r="607" spans="1:14" ht="22.9">
      <c r="A607" s="149"/>
      <c r="B607" s="116"/>
      <c r="C607" s="116"/>
      <c r="D607" s="117"/>
      <c r="E607" s="78"/>
      <c r="F607" s="78"/>
      <c r="G607" s="78"/>
      <c r="J607" s="78"/>
      <c r="K607" s="75"/>
      <c r="L607" s="78"/>
      <c r="M607" s="78"/>
      <c r="N607" s="78"/>
    </row>
    <row r="608" spans="1:14" ht="22.9">
      <c r="A608" s="149"/>
      <c r="B608" s="116"/>
      <c r="C608" s="116"/>
      <c r="D608" s="117"/>
      <c r="E608" s="78"/>
      <c r="F608" s="78"/>
      <c r="G608" s="78"/>
      <c r="J608" s="78"/>
      <c r="K608" s="75"/>
      <c r="L608" s="78"/>
      <c r="M608" s="78"/>
      <c r="N608" s="78"/>
    </row>
    <row r="609" spans="1:14" ht="22.9">
      <c r="A609" s="149"/>
      <c r="B609" s="116"/>
      <c r="C609" s="116"/>
      <c r="D609" s="117"/>
      <c r="E609" s="78"/>
      <c r="F609" s="78"/>
      <c r="G609" s="78"/>
      <c r="J609" s="78"/>
      <c r="K609" s="75"/>
      <c r="L609" s="78"/>
      <c r="M609" s="78"/>
      <c r="N609" s="78"/>
    </row>
    <row r="610" spans="1:14" ht="22.9">
      <c r="A610" s="149"/>
      <c r="B610" s="116"/>
      <c r="C610" s="116"/>
      <c r="D610" s="117"/>
      <c r="E610" s="78"/>
      <c r="F610" s="78"/>
      <c r="G610" s="78"/>
      <c r="J610" s="78"/>
      <c r="K610" s="75"/>
      <c r="L610" s="78"/>
      <c r="M610" s="78"/>
      <c r="N610" s="78"/>
    </row>
    <row r="611" spans="1:14" ht="22.9">
      <c r="A611" s="149"/>
      <c r="B611" s="116"/>
      <c r="C611" s="116"/>
      <c r="D611" s="117"/>
      <c r="E611" s="78"/>
      <c r="F611" s="78"/>
      <c r="G611" s="78"/>
      <c r="J611" s="78"/>
      <c r="K611" s="75"/>
      <c r="L611" s="78"/>
      <c r="M611" s="78"/>
      <c r="N611" s="78"/>
    </row>
    <row r="612" spans="1:14" ht="22.9">
      <c r="A612" s="149"/>
      <c r="B612" s="116"/>
      <c r="C612" s="116"/>
      <c r="D612" s="117"/>
      <c r="E612" s="78"/>
      <c r="F612" s="78"/>
      <c r="G612" s="78"/>
      <c r="J612" s="78"/>
      <c r="K612" s="75"/>
      <c r="L612" s="78"/>
      <c r="M612" s="78"/>
      <c r="N612" s="78"/>
    </row>
    <row r="613" spans="1:14" ht="22.9">
      <c r="A613" s="149"/>
      <c r="B613" s="116"/>
      <c r="C613" s="116"/>
      <c r="D613" s="117"/>
      <c r="E613" s="78"/>
      <c r="F613" s="78"/>
      <c r="G613" s="78"/>
      <c r="J613" s="78"/>
      <c r="K613" s="75"/>
      <c r="L613" s="78"/>
      <c r="M613" s="78"/>
      <c r="N613" s="78"/>
    </row>
    <row r="614" spans="1:14" ht="22.9">
      <c r="A614" s="149"/>
      <c r="B614" s="116"/>
      <c r="C614" s="116"/>
      <c r="D614" s="117"/>
      <c r="E614" s="78"/>
      <c r="F614" s="78"/>
      <c r="G614" s="78"/>
      <c r="J614" s="78"/>
      <c r="K614" s="75"/>
      <c r="L614" s="78"/>
      <c r="M614" s="78"/>
      <c r="N614" s="78"/>
    </row>
    <row r="615" spans="1:14" ht="22.9">
      <c r="A615" s="149"/>
      <c r="B615" s="116"/>
      <c r="C615" s="116"/>
      <c r="D615" s="117"/>
      <c r="E615" s="78"/>
      <c r="F615" s="78"/>
      <c r="G615" s="78"/>
      <c r="J615" s="78"/>
      <c r="K615" s="75"/>
      <c r="L615" s="78"/>
      <c r="M615" s="78"/>
      <c r="N615" s="78"/>
    </row>
    <row r="616" spans="1:14" ht="22.9">
      <c r="A616" s="149"/>
      <c r="B616" s="116"/>
      <c r="C616" s="116"/>
      <c r="D616" s="117"/>
      <c r="E616" s="78"/>
      <c r="F616" s="78"/>
      <c r="G616" s="78"/>
      <c r="J616" s="78"/>
      <c r="K616" s="75"/>
      <c r="L616" s="78"/>
      <c r="M616" s="78"/>
      <c r="N616" s="78"/>
    </row>
    <row r="617" spans="1:14" ht="22.9">
      <c r="A617" s="149"/>
      <c r="B617" s="116"/>
      <c r="C617" s="116"/>
      <c r="D617" s="117"/>
      <c r="E617" s="78"/>
      <c r="F617" s="78"/>
      <c r="G617" s="78"/>
      <c r="J617" s="78"/>
      <c r="K617" s="75"/>
      <c r="L617" s="78"/>
      <c r="M617" s="78"/>
      <c r="N617" s="78"/>
    </row>
    <row r="618" spans="1:14" ht="22.9">
      <c r="A618" s="149"/>
      <c r="B618" s="116"/>
      <c r="C618" s="116"/>
      <c r="D618" s="117"/>
      <c r="E618" s="78"/>
      <c r="F618" s="78"/>
      <c r="G618" s="78"/>
      <c r="J618" s="78"/>
      <c r="K618" s="75"/>
      <c r="L618" s="78"/>
      <c r="M618" s="78"/>
      <c r="N618" s="78"/>
    </row>
    <row r="619" spans="1:14" ht="22.9">
      <c r="A619" s="149"/>
      <c r="B619" s="116"/>
      <c r="C619" s="116"/>
      <c r="D619" s="117"/>
      <c r="E619" s="78"/>
      <c r="F619" s="78"/>
      <c r="G619" s="78"/>
      <c r="J619" s="78"/>
      <c r="K619" s="75"/>
      <c r="L619" s="78"/>
      <c r="M619" s="78"/>
      <c r="N619" s="78"/>
    </row>
    <row r="620" spans="1:14" ht="22.9">
      <c r="A620" s="149"/>
      <c r="B620" s="116"/>
      <c r="C620" s="116"/>
      <c r="D620" s="117"/>
      <c r="E620" s="78"/>
      <c r="F620" s="78"/>
      <c r="G620" s="78"/>
      <c r="J620" s="78"/>
      <c r="K620" s="75"/>
      <c r="L620" s="78"/>
      <c r="M620" s="78"/>
      <c r="N620" s="78"/>
    </row>
    <row r="621" spans="1:14" ht="22.9">
      <c r="A621" s="149"/>
      <c r="B621" s="116"/>
      <c r="C621" s="116"/>
      <c r="D621" s="117"/>
      <c r="E621" s="78"/>
      <c r="F621" s="78"/>
      <c r="G621" s="78"/>
      <c r="J621" s="78"/>
      <c r="K621" s="75"/>
      <c r="L621" s="78"/>
      <c r="M621" s="78"/>
      <c r="N621" s="78"/>
    </row>
    <row r="622" spans="1:14" ht="22.9">
      <c r="A622" s="149"/>
      <c r="B622" s="116"/>
      <c r="C622" s="116"/>
      <c r="D622" s="117"/>
      <c r="E622" s="78"/>
      <c r="F622" s="78"/>
      <c r="G622" s="78"/>
      <c r="J622" s="78"/>
      <c r="K622" s="75"/>
      <c r="L622" s="78"/>
      <c r="M622" s="78"/>
      <c r="N622" s="78"/>
    </row>
    <row r="623" spans="1:14" ht="22.9">
      <c r="A623" s="149"/>
      <c r="B623" s="116"/>
      <c r="C623" s="116"/>
      <c r="D623" s="117"/>
      <c r="E623" s="78"/>
      <c r="F623" s="78"/>
      <c r="G623" s="78"/>
      <c r="J623" s="78"/>
      <c r="K623" s="75"/>
      <c r="L623" s="78"/>
      <c r="M623" s="78"/>
      <c r="N623" s="78"/>
    </row>
    <row r="624" spans="1:14" ht="22.9">
      <c r="A624" s="149"/>
      <c r="B624" s="116"/>
      <c r="C624" s="116"/>
      <c r="D624" s="117"/>
      <c r="E624" s="78"/>
      <c r="F624" s="78"/>
      <c r="G624" s="78"/>
      <c r="J624" s="78"/>
      <c r="K624" s="75"/>
      <c r="L624" s="78"/>
      <c r="M624" s="78"/>
      <c r="N624" s="78"/>
    </row>
    <row r="625" spans="1:14" ht="22.9">
      <c r="A625" s="149"/>
      <c r="B625" s="116"/>
      <c r="C625" s="116"/>
      <c r="D625" s="117"/>
      <c r="E625" s="78"/>
      <c r="F625" s="78"/>
      <c r="G625" s="78"/>
      <c r="J625" s="78"/>
      <c r="K625" s="75"/>
      <c r="L625" s="78"/>
      <c r="M625" s="78"/>
      <c r="N625" s="78"/>
    </row>
    <row r="626" spans="1:14" ht="22.9">
      <c r="A626" s="149"/>
      <c r="B626" s="116"/>
      <c r="C626" s="116"/>
      <c r="D626" s="117"/>
      <c r="E626" s="78"/>
      <c r="F626" s="78"/>
      <c r="G626" s="78"/>
      <c r="J626" s="78"/>
      <c r="K626" s="75"/>
      <c r="L626" s="78"/>
      <c r="M626" s="78"/>
      <c r="N626" s="78"/>
    </row>
    <row r="627" spans="1:14" ht="22.9">
      <c r="A627" s="149"/>
      <c r="B627" s="116"/>
      <c r="C627" s="116"/>
      <c r="D627" s="117"/>
      <c r="E627" s="78"/>
      <c r="F627" s="78"/>
      <c r="G627" s="78"/>
      <c r="J627" s="78"/>
      <c r="K627" s="75"/>
      <c r="L627" s="78"/>
      <c r="M627" s="78"/>
      <c r="N627" s="78"/>
    </row>
    <row r="628" spans="1:14" ht="22.9">
      <c r="A628" s="149"/>
      <c r="B628" s="116"/>
      <c r="C628" s="116"/>
      <c r="D628" s="117"/>
      <c r="E628" s="78"/>
      <c r="F628" s="78"/>
      <c r="G628" s="78"/>
      <c r="J628" s="78"/>
      <c r="K628" s="75"/>
      <c r="L628" s="78"/>
      <c r="M628" s="78"/>
      <c r="N628" s="78"/>
    </row>
    <row r="629" spans="1:14" ht="22.9">
      <c r="A629" s="149"/>
      <c r="B629" s="116"/>
      <c r="C629" s="116"/>
      <c r="D629" s="117"/>
      <c r="E629" s="78"/>
      <c r="F629" s="78"/>
      <c r="G629" s="78"/>
      <c r="J629" s="78"/>
      <c r="K629" s="75"/>
      <c r="L629" s="78"/>
      <c r="M629" s="78"/>
      <c r="N629" s="78"/>
    </row>
    <row r="630" spans="1:14" ht="22.9">
      <c r="A630" s="149"/>
      <c r="B630" s="116"/>
      <c r="C630" s="116"/>
      <c r="D630" s="117"/>
      <c r="E630" s="78"/>
      <c r="F630" s="78"/>
      <c r="G630" s="78"/>
      <c r="J630" s="78"/>
      <c r="K630" s="75"/>
      <c r="L630" s="78"/>
      <c r="M630" s="78"/>
      <c r="N630" s="78"/>
    </row>
    <row r="631" spans="1:14" ht="22.9">
      <c r="A631" s="149"/>
      <c r="B631" s="116"/>
      <c r="C631" s="116"/>
      <c r="D631" s="117"/>
      <c r="E631" s="78"/>
      <c r="F631" s="78"/>
      <c r="G631" s="78"/>
      <c r="J631" s="78"/>
      <c r="K631" s="75"/>
      <c r="L631" s="78"/>
      <c r="M631" s="78"/>
      <c r="N631" s="78"/>
    </row>
    <row r="632" spans="1:14" ht="22.9">
      <c r="A632" s="149"/>
      <c r="B632" s="116"/>
      <c r="C632" s="116"/>
      <c r="D632" s="117"/>
      <c r="E632" s="78"/>
      <c r="F632" s="78"/>
      <c r="G632" s="78"/>
      <c r="J632" s="78"/>
      <c r="K632" s="75"/>
      <c r="L632" s="78"/>
      <c r="M632" s="78"/>
      <c r="N632" s="78"/>
    </row>
    <row r="633" spans="1:14" ht="22.9">
      <c r="A633" s="149"/>
      <c r="B633" s="116"/>
      <c r="C633" s="116"/>
      <c r="D633" s="117"/>
      <c r="E633" s="78"/>
      <c r="F633" s="78"/>
      <c r="G633" s="78"/>
      <c r="J633" s="78"/>
      <c r="K633" s="75"/>
      <c r="L633" s="78"/>
      <c r="M633" s="78"/>
      <c r="N633" s="78"/>
    </row>
    <row r="634" spans="1:14" ht="22.9">
      <c r="A634" s="149"/>
      <c r="B634" s="116"/>
      <c r="C634" s="116"/>
      <c r="D634" s="117"/>
      <c r="E634" s="78"/>
      <c r="F634" s="78"/>
      <c r="G634" s="78"/>
      <c r="J634" s="78"/>
      <c r="K634" s="75"/>
      <c r="L634" s="78"/>
      <c r="M634" s="78"/>
      <c r="N634" s="78"/>
    </row>
    <row r="635" spans="1:14" ht="22.9">
      <c r="A635" s="149"/>
      <c r="B635" s="116"/>
      <c r="C635" s="116"/>
      <c r="D635" s="117"/>
      <c r="E635" s="78"/>
      <c r="F635" s="78"/>
      <c r="G635" s="78"/>
      <c r="J635" s="78"/>
      <c r="K635" s="75"/>
      <c r="L635" s="78"/>
      <c r="M635" s="78"/>
      <c r="N635" s="78"/>
    </row>
    <row r="636" spans="1:14" ht="22.9">
      <c r="A636" s="149"/>
      <c r="B636" s="116"/>
      <c r="C636" s="116"/>
      <c r="D636" s="117"/>
      <c r="E636" s="78"/>
      <c r="F636" s="78"/>
      <c r="G636" s="78"/>
      <c r="J636" s="78"/>
      <c r="K636" s="75"/>
      <c r="L636" s="78"/>
      <c r="M636" s="78"/>
      <c r="N636" s="78"/>
    </row>
    <row r="637" spans="1:14" ht="22.9">
      <c r="A637" s="149"/>
      <c r="B637" s="116"/>
      <c r="C637" s="116"/>
      <c r="D637" s="117"/>
      <c r="E637" s="78"/>
      <c r="F637" s="78"/>
      <c r="G637" s="78"/>
      <c r="J637" s="78"/>
      <c r="K637" s="75"/>
      <c r="L637" s="78"/>
      <c r="M637" s="78"/>
      <c r="N637" s="78"/>
    </row>
    <row r="638" spans="1:14" ht="22.9">
      <c r="A638" s="149"/>
      <c r="B638" s="116"/>
      <c r="C638" s="116"/>
      <c r="D638" s="117"/>
      <c r="E638" s="78"/>
      <c r="F638" s="78"/>
      <c r="G638" s="78"/>
      <c r="J638" s="78"/>
      <c r="K638" s="75"/>
      <c r="L638" s="78"/>
      <c r="M638" s="78"/>
      <c r="N638" s="78"/>
    </row>
    <row r="639" spans="1:14" ht="22.9">
      <c r="A639" s="149"/>
      <c r="B639" s="116"/>
      <c r="C639" s="116"/>
      <c r="D639" s="117"/>
      <c r="E639" s="78"/>
      <c r="F639" s="78"/>
      <c r="G639" s="78"/>
      <c r="J639" s="78"/>
      <c r="K639" s="75"/>
      <c r="L639" s="78"/>
      <c r="M639" s="78"/>
      <c r="N639" s="78"/>
    </row>
    <row r="640" spans="1:14" ht="22.9">
      <c r="A640" s="149"/>
      <c r="B640" s="116"/>
      <c r="C640" s="116"/>
      <c r="D640" s="117"/>
      <c r="E640" s="78"/>
      <c r="F640" s="78"/>
      <c r="G640" s="78"/>
      <c r="J640" s="78"/>
      <c r="K640" s="75"/>
      <c r="L640" s="78"/>
      <c r="M640" s="78"/>
      <c r="N640" s="78"/>
    </row>
    <row r="641" spans="1:14" ht="22.9">
      <c r="A641" s="149"/>
      <c r="B641" s="116"/>
      <c r="C641" s="116"/>
      <c r="D641" s="117"/>
      <c r="E641" s="78"/>
      <c r="F641" s="78"/>
      <c r="G641" s="78"/>
      <c r="J641" s="78"/>
      <c r="K641" s="75"/>
      <c r="L641" s="78"/>
      <c r="M641" s="78"/>
      <c r="N641" s="78"/>
    </row>
    <row r="642" spans="1:14" ht="22.9">
      <c r="A642" s="149"/>
      <c r="B642" s="116"/>
      <c r="C642" s="116"/>
      <c r="D642" s="117"/>
      <c r="E642" s="78"/>
      <c r="F642" s="78"/>
      <c r="G642" s="78"/>
      <c r="J642" s="78"/>
      <c r="K642" s="75"/>
      <c r="L642" s="78"/>
      <c r="M642" s="78"/>
      <c r="N642" s="78"/>
    </row>
    <row r="643" spans="1:14" ht="22.9">
      <c r="A643" s="149"/>
      <c r="B643" s="116"/>
      <c r="C643" s="116"/>
      <c r="D643" s="117"/>
      <c r="E643" s="78"/>
      <c r="F643" s="78"/>
      <c r="G643" s="78"/>
      <c r="J643" s="78"/>
      <c r="K643" s="75"/>
      <c r="L643" s="78"/>
      <c r="M643" s="78"/>
      <c r="N643" s="78"/>
    </row>
    <row r="644" spans="1:14" ht="22.9">
      <c r="A644" s="149"/>
      <c r="B644" s="116"/>
      <c r="C644" s="116"/>
      <c r="D644" s="117"/>
      <c r="E644" s="78"/>
      <c r="F644" s="78"/>
      <c r="G644" s="78"/>
      <c r="J644" s="78"/>
      <c r="K644" s="75"/>
      <c r="L644" s="78"/>
      <c r="M644" s="78"/>
      <c r="N644" s="78"/>
    </row>
    <row r="645" spans="1:14" ht="22.9">
      <c r="A645" s="149"/>
      <c r="B645" s="116"/>
      <c r="C645" s="116"/>
      <c r="D645" s="117"/>
      <c r="E645" s="78"/>
      <c r="F645" s="78"/>
      <c r="G645" s="78"/>
      <c r="J645" s="78"/>
      <c r="K645" s="75"/>
      <c r="L645" s="78"/>
      <c r="M645" s="78"/>
      <c r="N645" s="78"/>
    </row>
    <row r="646" spans="1:14" ht="22.9">
      <c r="A646" s="149"/>
      <c r="B646" s="116"/>
      <c r="C646" s="116"/>
      <c r="D646" s="117"/>
      <c r="E646" s="78"/>
      <c r="F646" s="78"/>
      <c r="G646" s="78"/>
      <c r="J646" s="78"/>
      <c r="K646" s="75"/>
      <c r="L646" s="78"/>
      <c r="M646" s="78"/>
      <c r="N646" s="78"/>
    </row>
    <row r="647" spans="1:14" ht="22.9">
      <c r="A647" s="149"/>
      <c r="B647" s="116"/>
      <c r="C647" s="116"/>
      <c r="D647" s="117"/>
      <c r="E647" s="78"/>
      <c r="F647" s="78"/>
      <c r="G647" s="78"/>
      <c r="J647" s="78"/>
      <c r="K647" s="75"/>
      <c r="L647" s="78"/>
      <c r="M647" s="78"/>
      <c r="N647" s="78"/>
    </row>
    <row r="648" spans="1:14" ht="22.9">
      <c r="A648" s="149"/>
      <c r="B648" s="116"/>
      <c r="C648" s="116"/>
      <c r="D648" s="117"/>
      <c r="E648" s="78"/>
      <c r="F648" s="78"/>
      <c r="G648" s="78"/>
      <c r="J648" s="78"/>
      <c r="K648" s="75"/>
      <c r="L648" s="78"/>
      <c r="M648" s="78"/>
      <c r="N648" s="78"/>
    </row>
    <row r="649" spans="1:14" ht="22.9">
      <c r="A649" s="149"/>
      <c r="B649" s="116"/>
      <c r="C649" s="116"/>
      <c r="D649" s="117"/>
      <c r="E649" s="78"/>
      <c r="F649" s="78"/>
      <c r="G649" s="78"/>
      <c r="J649" s="78"/>
      <c r="K649" s="75"/>
      <c r="L649" s="78"/>
      <c r="M649" s="78"/>
      <c r="N649" s="78"/>
    </row>
    <row r="650" spans="1:14" ht="22.9">
      <c r="A650" s="149"/>
      <c r="B650" s="116"/>
      <c r="C650" s="116"/>
      <c r="D650" s="117"/>
      <c r="E650" s="78"/>
      <c r="F650" s="78"/>
      <c r="G650" s="78"/>
      <c r="J650" s="78"/>
      <c r="K650" s="75"/>
      <c r="L650" s="78"/>
      <c r="M650" s="78"/>
      <c r="N650" s="78"/>
    </row>
    <row r="651" spans="1:14" ht="22.9">
      <c r="A651" s="149"/>
      <c r="B651" s="116"/>
      <c r="C651" s="116"/>
      <c r="D651" s="117"/>
      <c r="E651" s="78"/>
      <c r="F651" s="78"/>
      <c r="G651" s="78"/>
      <c r="J651" s="78"/>
      <c r="K651" s="75"/>
      <c r="L651" s="78"/>
      <c r="M651" s="78"/>
      <c r="N651" s="78"/>
    </row>
    <row r="652" spans="1:14" ht="22.9">
      <c r="A652" s="149"/>
      <c r="B652" s="116"/>
      <c r="C652" s="116"/>
      <c r="D652" s="117"/>
      <c r="E652" s="78"/>
      <c r="F652" s="78"/>
      <c r="G652" s="78"/>
      <c r="J652" s="78"/>
      <c r="K652" s="75"/>
      <c r="L652" s="78"/>
      <c r="M652" s="78"/>
      <c r="N652" s="78"/>
    </row>
    <row r="653" spans="1:14" ht="22.9">
      <c r="A653" s="149"/>
      <c r="B653" s="116"/>
      <c r="C653" s="116"/>
      <c r="D653" s="117"/>
      <c r="E653" s="78"/>
      <c r="F653" s="78"/>
      <c r="G653" s="78"/>
      <c r="J653" s="78"/>
      <c r="K653" s="75"/>
      <c r="L653" s="78"/>
      <c r="M653" s="78"/>
      <c r="N653" s="78"/>
    </row>
    <row r="654" spans="1:14" ht="22.9">
      <c r="A654" s="149"/>
      <c r="B654" s="116"/>
      <c r="C654" s="116"/>
      <c r="D654" s="117"/>
      <c r="E654" s="78"/>
      <c r="F654" s="78"/>
      <c r="G654" s="78"/>
      <c r="J654" s="78"/>
      <c r="K654" s="75"/>
      <c r="L654" s="78"/>
      <c r="M654" s="78"/>
      <c r="N654" s="78"/>
    </row>
    <row r="655" spans="1:14" ht="22.9">
      <c r="A655" s="149"/>
      <c r="B655" s="116"/>
      <c r="C655" s="116"/>
      <c r="D655" s="117"/>
      <c r="E655" s="78"/>
      <c r="F655" s="78"/>
      <c r="G655" s="78"/>
      <c r="J655" s="78"/>
      <c r="K655" s="75"/>
      <c r="L655" s="78"/>
      <c r="M655" s="78"/>
      <c r="N655" s="78"/>
    </row>
    <row r="656" spans="1:14" ht="22.9">
      <c r="A656" s="149"/>
      <c r="B656" s="116"/>
      <c r="C656" s="116"/>
      <c r="D656" s="117"/>
      <c r="E656" s="78"/>
      <c r="F656" s="78"/>
      <c r="G656" s="78"/>
      <c r="J656" s="78"/>
      <c r="K656" s="75"/>
      <c r="L656" s="78"/>
      <c r="M656" s="78"/>
      <c r="N656" s="78"/>
    </row>
    <row r="657" spans="1:14" ht="22.9">
      <c r="A657" s="149"/>
      <c r="B657" s="116"/>
      <c r="C657" s="116"/>
      <c r="D657" s="117"/>
      <c r="E657" s="78"/>
      <c r="F657" s="78"/>
      <c r="G657" s="78"/>
      <c r="J657" s="78"/>
      <c r="K657" s="75"/>
      <c r="L657" s="78"/>
      <c r="M657" s="78"/>
      <c r="N657" s="78"/>
    </row>
    <row r="658" spans="1:14" ht="22.9">
      <c r="A658" s="149"/>
      <c r="B658" s="116"/>
      <c r="C658" s="116"/>
      <c r="D658" s="117"/>
      <c r="E658" s="78"/>
      <c r="F658" s="78"/>
      <c r="G658" s="78"/>
      <c r="J658" s="78"/>
      <c r="K658" s="75"/>
      <c r="L658" s="78"/>
      <c r="M658" s="78"/>
      <c r="N658" s="78"/>
    </row>
    <row r="659" spans="1:14" ht="22.9">
      <c r="A659" s="149"/>
      <c r="B659" s="116"/>
      <c r="C659" s="116"/>
      <c r="D659" s="117"/>
      <c r="E659" s="78"/>
      <c r="F659" s="78"/>
      <c r="G659" s="78"/>
      <c r="J659" s="78"/>
      <c r="K659" s="75"/>
      <c r="L659" s="78"/>
      <c r="M659" s="78"/>
      <c r="N659" s="78"/>
    </row>
    <row r="660" spans="1:14" ht="22.9">
      <c r="A660" s="149"/>
      <c r="B660" s="116"/>
      <c r="C660" s="116"/>
      <c r="D660" s="117"/>
      <c r="E660" s="78"/>
      <c r="F660" s="78"/>
      <c r="G660" s="78"/>
      <c r="J660" s="78"/>
      <c r="K660" s="75"/>
      <c r="L660" s="78"/>
      <c r="M660" s="78"/>
      <c r="N660" s="78"/>
    </row>
    <row r="661" spans="1:14" ht="22.9">
      <c r="A661" s="149"/>
      <c r="B661" s="116"/>
      <c r="C661" s="116"/>
      <c r="D661" s="117"/>
      <c r="E661" s="78"/>
      <c r="F661" s="78"/>
      <c r="G661" s="78"/>
      <c r="J661" s="78"/>
      <c r="K661" s="75"/>
      <c r="L661" s="78"/>
      <c r="M661" s="78"/>
      <c r="N661" s="78"/>
    </row>
    <row r="662" spans="1:14" ht="22.9">
      <c r="A662" s="149"/>
      <c r="B662" s="116"/>
      <c r="C662" s="116"/>
      <c r="D662" s="117"/>
      <c r="E662" s="78"/>
      <c r="F662" s="78"/>
      <c r="G662" s="78"/>
      <c r="J662" s="78"/>
      <c r="K662" s="75"/>
      <c r="L662" s="78"/>
      <c r="M662" s="78"/>
      <c r="N662" s="78"/>
    </row>
    <row r="663" spans="1:14" thickBot="1">
      <c r="A663" s="149"/>
      <c r="B663" s="116"/>
      <c r="C663" s="116"/>
      <c r="D663" s="117"/>
      <c r="E663" s="78"/>
      <c r="F663" s="78"/>
      <c r="G663" s="78"/>
      <c r="J663" s="78"/>
      <c r="K663" s="75"/>
      <c r="L663" s="78"/>
      <c r="M663" s="78"/>
      <c r="N663" s="78"/>
    </row>
  </sheetData>
  <dataConsolidate/>
  <mergeCells count="65">
    <mergeCell ref="K108:K110"/>
    <mergeCell ref="L108:L110"/>
    <mergeCell ref="B131:B157"/>
    <mergeCell ref="C131:C157"/>
    <mergeCell ref="C158:C163"/>
    <mergeCell ref="B158:B163"/>
    <mergeCell ref="K112:K163"/>
    <mergeCell ref="B112:B114"/>
    <mergeCell ref="C112:C114"/>
    <mergeCell ref="B115:B130"/>
    <mergeCell ref="L112:L163"/>
    <mergeCell ref="C108:C110"/>
    <mergeCell ref="E1:G1"/>
    <mergeCell ref="B108:B110"/>
    <mergeCell ref="A107:A163"/>
    <mergeCell ref="B24:B32"/>
    <mergeCell ref="C24:C32"/>
    <mergeCell ref="B5:B14"/>
    <mergeCell ref="C5:C14"/>
    <mergeCell ref="C61:C73"/>
    <mergeCell ref="E2:G2"/>
    <mergeCell ref="A2:D2"/>
    <mergeCell ref="A88:A106"/>
    <mergeCell ref="C115:C130"/>
    <mergeCell ref="B61:B73"/>
    <mergeCell ref="B89:B98"/>
    <mergeCell ref="C75:C81"/>
    <mergeCell ref="B75:B81"/>
    <mergeCell ref="K24:K32"/>
    <mergeCell ref="K44:K59"/>
    <mergeCell ref="L75:L81"/>
    <mergeCell ref="K5:K14"/>
    <mergeCell ref="L5:L14"/>
    <mergeCell ref="L16:L22"/>
    <mergeCell ref="K16:K22"/>
    <mergeCell ref="K34:K42"/>
    <mergeCell ref="J2:N2"/>
    <mergeCell ref="A23:A42"/>
    <mergeCell ref="K83:K87"/>
    <mergeCell ref="K61:K73"/>
    <mergeCell ref="B83:B87"/>
    <mergeCell ref="C83:C87"/>
    <mergeCell ref="A43:A73"/>
    <mergeCell ref="B34:B42"/>
    <mergeCell ref="B3:C3"/>
    <mergeCell ref="L83:L87"/>
    <mergeCell ref="L44:L59"/>
    <mergeCell ref="L24:L32"/>
    <mergeCell ref="L34:L42"/>
    <mergeCell ref="K75:K81"/>
    <mergeCell ref="L61:L73"/>
    <mergeCell ref="C34:C42"/>
    <mergeCell ref="K89:K98"/>
    <mergeCell ref="L89:L98"/>
    <mergeCell ref="K100:K106"/>
    <mergeCell ref="B100:B106"/>
    <mergeCell ref="C100:C106"/>
    <mergeCell ref="L100:L106"/>
    <mergeCell ref="A4:A22"/>
    <mergeCell ref="C89:C98"/>
    <mergeCell ref="B16:B22"/>
    <mergeCell ref="C16:C22"/>
    <mergeCell ref="A74:A87"/>
    <mergeCell ref="C44:C59"/>
    <mergeCell ref="B44:B59"/>
  </mergeCells>
  <conditionalFormatting sqref="B5">
    <cfRule type="expression" dxfId="97" priority="107">
      <formula>AND($J5=1, $J6=1, $J7=1, $J8=1, $J9=1, $J10=1, $J11=1, $J12=1)</formula>
    </cfRule>
    <cfRule type="expression" dxfId="96" priority="106">
      <formula>AND($J5=0, $J6=0, $J7=0, $J8=0, $J9=0, $J5&lt;&gt;"", $J6&lt;&gt;"", $J7&lt;&gt;"", $J8&lt;&gt;"", $J9&lt;&gt;"", $J10&lt;&gt;"", $J11&lt;&gt;"", $J12&lt;&gt;"")</formula>
    </cfRule>
    <cfRule type="expression" dxfId="95" priority="105">
      <formula>COUNTIF($J5:$J12, 0)&gt;0</formula>
    </cfRule>
  </conditionalFormatting>
  <conditionalFormatting sqref="B16">
    <cfRule type="expression" dxfId="94" priority="100">
      <formula>AND($J16=0, $J17=0, $J18=0, $J19=0, $J20=0, $J16&lt;&gt;"", $J17&lt;&gt;"", $J18&lt;&gt;"", $J19&lt;&gt;"", $J20&lt;&gt;"")</formula>
    </cfRule>
    <cfRule type="expression" dxfId="93" priority="99">
      <formula>COUNTIF($J16:$J20, 0)&gt;0</formula>
    </cfRule>
    <cfRule type="expression" dxfId="92" priority="101">
      <formula>AND($J16=1, $J17=1, $J18=1, $J19=1, $J20=1)</formula>
    </cfRule>
  </conditionalFormatting>
  <conditionalFormatting sqref="B75">
    <cfRule type="expression" dxfId="91" priority="60">
      <formula>AND($J75=0, $J76=0, $J77=0, $J78=0, $J79=0, $J75&lt;&gt;"", $J76&lt;&gt;"", $J77&lt;&gt;"", $J78&lt;&gt;"", $J79&lt;&gt;"")</formula>
    </cfRule>
    <cfRule type="expression" dxfId="90" priority="59">
      <formula>COUNTIF($J75:$J79, 0)&gt;0</formula>
    </cfRule>
    <cfRule type="expression" dxfId="89" priority="61">
      <formula>AND($J75=1, $J76=1, $J77=1, $J78=1, $J79=1)</formula>
    </cfRule>
  </conditionalFormatting>
  <conditionalFormatting sqref="B89">
    <cfRule type="expression" dxfId="88" priority="46">
      <formula>AND($J89=1, $J90=1, $J91=1, $J92=1, $J93=1, $J94=1, $J95=1, $J96=1)</formula>
    </cfRule>
    <cfRule type="expression" dxfId="87" priority="45">
      <formula>AND($J89=0, $J90=0, $J91=0, $J92=0, $J93=0, $J89&lt;&gt;"", $J90&lt;&gt;"", $J91&lt;&gt;"", $J92&lt;&gt;"", $J93&lt;&gt;"", $J94&lt;&gt;"", $J95&lt;&gt;"", $J96&lt;&gt;"")</formula>
    </cfRule>
    <cfRule type="expression" dxfId="86" priority="44">
      <formula>COUNTIF($J89:$J96, 0)&gt;0</formula>
    </cfRule>
  </conditionalFormatting>
  <conditionalFormatting sqref="B100">
    <cfRule type="expression" dxfId="85" priority="36">
      <formula>AND($J100=0, $J101=0, $J102=0, $J103=0, $J104=0, $J100&lt;&gt;"", $J101&lt;&gt;"", $J102&lt;&gt;"", $J103&lt;&gt;"", $J104&lt;&gt;"")</formula>
    </cfRule>
    <cfRule type="expression" dxfId="84" priority="37">
      <formula>AND($J100=1, $J101=1, $J102=1, $J103=1, $J104=1)</formula>
    </cfRule>
    <cfRule type="expression" dxfId="83" priority="35">
      <formula>COUNTIF($J100:$J104, 0)&gt;0</formula>
    </cfRule>
  </conditionalFormatting>
  <conditionalFormatting sqref="B158">
    <cfRule type="expression" dxfId="82" priority="5">
      <formula>AND($J158=0, $J159=0, $J160=0, $J161=0, $J162=0, $J158&lt;&gt;"", $J159&lt;&gt;"", $J160&lt;&gt;"", $J161&lt;&gt;"", $J162&lt;&gt;"", $J163&lt;&gt;"")</formula>
    </cfRule>
    <cfRule type="expression" dxfId="81" priority="6">
      <formula>AND($J158=1, $J159=1, $J160=1, $J161=1, $J162=1, $J163=1)</formula>
    </cfRule>
  </conditionalFormatting>
  <conditionalFormatting sqref="B24:C24">
    <cfRule type="expression" dxfId="80" priority="90">
      <formula>COUNTIF($J24:$J32, 0)&gt;0</formula>
    </cfRule>
    <cfRule type="expression" dxfId="79" priority="91">
      <formula>AND($J24=0, $J25=0, $J26=0, $J27=0, $J28=0, $J29=0, $J30=0, $J31=0, $J32=0, $J24&lt;&gt;"", $J25&lt;&gt;"", $J26&lt;&gt;"", $J27&lt;&gt;"", $J28&lt;&gt;"", $J29&lt;&gt;"", $J30&lt;&gt;"", $J31&lt;&gt;"", $J32&lt;&gt;"")</formula>
    </cfRule>
    <cfRule type="expression" dxfId="78" priority="92">
      <formula>AND($J24=1, $J25=1, $J26=1, $J27=1, $J28=1, $J29=1, $J30=1, $J31=1, $J32=1)</formula>
    </cfRule>
  </conditionalFormatting>
  <conditionalFormatting sqref="B34:C34">
    <cfRule type="expression" dxfId="77" priority="84">
      <formula>COUNTIF($J34:$J42, 0)&gt;0</formula>
    </cfRule>
    <cfRule type="expression" dxfId="76" priority="86">
      <formula>AND($J34=1, $J35=1, $J36=1, $J37=1, $J38=1, $J39=1, $J40=1, $J41=1, $J42=1)</formula>
    </cfRule>
    <cfRule type="expression" dxfId="75" priority="85">
      <formula>AND($J34=0, $J35=0, $J36=0, $J37=0, $J38=0, $J39=0, $J40=0, $J41=0, $J42=0, $J34&lt;&gt;"", $J35&lt;&gt;"", $J36&lt;&gt;"", $J37&lt;&gt;"", $J38&lt;&gt;"", $J39&lt;&gt;"", $J40&lt;&gt;"", $J41&lt;&gt;"", $J42&lt;&gt;"")</formula>
    </cfRule>
  </conditionalFormatting>
  <conditionalFormatting sqref="B44:C44">
    <cfRule type="expression" dxfId="74" priority="72">
      <formula>AND($J44=1, $J45=1, $J46=1, $J47=1, $J48=1, $J49=1, $J50=1, $J51=1, $J52=1, $J53=1, $J54=1, $J55=1, $J56=1, $J57=1, $J58=1, $J59=1)</formula>
    </cfRule>
    <cfRule type="expression" dxfId="73" priority="71">
      <formula>AND($J44=0, $J45=0, $J46=0, $J47=0, $J48=0, $J49=0, $J50=0, $J51=0, $J52=0, $J53=0, $J54=0, $J55=0, $J56=0, $J57=0, $J58=0, $J59=0, $J44&lt;&gt;"", $J45&lt;&gt;"", $J46&lt;&gt;"", $J47&lt;&gt;"", $J48&lt;&gt;"", $J49&lt;&gt;"", $J50&lt;&gt;"", $J51&lt;&gt;"", $J52&lt;&gt;"", $J53&lt;&gt;"", $J54&lt;&gt;"", $J55&lt;&gt;"", $J56&lt;&gt;"", $J57&lt;&gt;"", $J58&lt;&gt;"", $J59&lt;&gt;"")</formula>
    </cfRule>
    <cfRule type="expression" dxfId="72" priority="68">
      <formula>COUNTIF($J44:$J59, 0)&gt;0</formula>
    </cfRule>
  </conditionalFormatting>
  <conditionalFormatting sqref="B61:C61">
    <cfRule type="expression" dxfId="71" priority="80">
      <formula>AND($J61=1, $J62=1, $J63=1, $J64=1, $J65=1, $J66=1, $J67=1, $J68=1, $J69=1, $J70=1, $J71=1, $J72=1, $J73=1)</formula>
    </cfRule>
    <cfRule type="expression" dxfId="70" priority="79">
      <formula>AND($J61=0, $J62=0, $J63=0, $J64=0, $J65=0, $J66=0, $J67=0, $J68=0, $J69=0, $J70=0, $J71=0, $J72=0, $J73=0, $J61&lt;&gt;"", $J62&lt;&gt;"", $J63&lt;&gt;"", $J64&lt;&gt;"", $J65&lt;&gt;"", $J66&lt;&gt;"", $J67&lt;&gt;"", $J68&lt;&gt;"", $J69&lt;&gt;"", $J70&lt;&gt;"", $J71&lt;&gt;"", $J72&lt;&gt;"", $J73&lt;&gt;"")</formula>
    </cfRule>
    <cfRule type="expression" dxfId="69" priority="76">
      <formula>COUNTIF($J61:$J73, 0)&gt;0</formula>
    </cfRule>
  </conditionalFormatting>
  <conditionalFormatting sqref="B83:C83">
    <cfRule type="expression" dxfId="68" priority="56">
      <formula>COUNTIF($J83:$J87, 0)&gt;0</formula>
    </cfRule>
    <cfRule type="expression" dxfId="67" priority="57">
      <formula>AND($J83=0, $J84=0, $J85=0, $J86=0, $J87=0, $J83&lt;&gt;"", $J84&lt;&gt;"", $J85&lt;&gt;"", $J86&lt;&gt;"", $J87&lt;&gt;"")</formula>
    </cfRule>
    <cfRule type="expression" dxfId="66" priority="58">
      <formula>AND($J83=1, $J84=1, $J85=1, $J86=1, $J87=1)</formula>
    </cfRule>
  </conditionalFormatting>
  <conditionalFormatting sqref="B108:C108">
    <cfRule type="expression" dxfId="65" priority="29">
      <formula>COUNTIF($J108:$J110, 0)&gt;0</formula>
    </cfRule>
    <cfRule type="expression" dxfId="64" priority="31">
      <formula>AND($J108=1, $J109=1, $J110=1)</formula>
    </cfRule>
    <cfRule type="expression" dxfId="63" priority="30">
      <formula>AND($J108=0, $J109=0, $J110=0, $J108&lt;&gt;"", $J109&lt;&gt;"", $J110&lt;&gt;"")</formula>
    </cfRule>
  </conditionalFormatting>
  <conditionalFormatting sqref="B112:C112">
    <cfRule type="expression" dxfId="62" priority="25">
      <formula>AND($J112=1, $J113=1, $J114=1)</formula>
    </cfRule>
    <cfRule type="expression" dxfId="61" priority="24">
      <formula>AND($J112=0, $J113=0, $J114=0, $J112&lt;&gt;"", $J113&lt;&gt;"", $J114&lt;&gt;"")</formula>
    </cfRule>
    <cfRule type="expression" dxfId="60" priority="23">
      <formula>COUNTIF($J112:$J114, 0)&gt;0</formula>
    </cfRule>
  </conditionalFormatting>
  <conditionalFormatting sqref="B115:C115">
    <cfRule type="expression" dxfId="59" priority="17">
      <formula>COUNTIF($J115:$J130, 0)&gt;0</formula>
    </cfRule>
    <cfRule type="expression" dxfId="58" priority="18">
      <formula>AND($J115=0, $J116=0, $J117=0, $J118=0, $J119=0, $J120=0, $J121=0, $J122=0, $J123=0, $J124=0, $J125=0, $J126=0, $J127=0, $J128=0, $J129=0, $J130=0, $J115&lt;&gt;"", $J116&lt;&gt;"", $J117&lt;&gt;"", $J118&lt;&gt;"", $J119&lt;&gt;"", $J120&lt;&gt;"", $J121&lt;&gt;"", $J122&lt;&gt;"", $J123&lt;&gt;"", $J124&lt;&gt;"", $J125&lt;&gt;"", $J126&lt;&gt;"", $J127&lt;&gt;"", $J128&lt;&gt;"", $J129&lt;&gt;"", $J130&lt;&gt;"")</formula>
    </cfRule>
    <cfRule type="expression" dxfId="57" priority="19">
      <formula>AND($J115=1, $J116=1, $J117=1, $J118=1, $J119=1, $J120=1, $J121=1, $J122=1, $J123=1, $J124=1, $J125=1, $J126=1, $J127=1, $J128=1, $J129=1, $J130=1)</formula>
    </cfRule>
  </conditionalFormatting>
  <conditionalFormatting sqref="B131:C131">
    <cfRule type="expression" dxfId="56" priority="12">
      <formula>COUNTIF($J131:$J157, 0)&gt;0</formula>
    </cfRule>
    <cfRule type="expression" dxfId="55" priority="15">
      <formula>AND($J131=0, $J132=0, $J133=0, $J134=0, $J135=0, $J136=0, $J137=0, $J138=0, $J139=0, $J140=0, $J141=0, $J142=0, $J143=0, $J144=0, $J145=0, $J146=0, $J147=0, $J148=0, $J149=0, $J150=0, $J151=0, $J152=0, $J152=0, $J153=0, $J154=0, $J155=0, $J156=0, $J157=0, $J131&lt;&gt;"", $J132&lt;&gt;"", $J133&lt;&gt;"", $J134&lt;&gt;"", $J135&lt;&gt;"", $J136&lt;&gt;"", $J137&lt;&gt;"", $J138&lt;&gt;"", $J139&lt;&gt;"", $J140&lt;&gt;"", $J141&lt;&gt;"", $J142&lt;&gt;"", $J143&lt;&gt;"", $J144&lt;&gt;"", $J145&lt;&gt;"", $J146&lt;&gt;"", $J147&lt;&gt;"", $J148&lt;&gt;"", $J149&lt;&gt;"", $J150&lt;&gt;"", $J151&lt;&gt;"", $J152&lt;&gt;"", $J153&lt;&gt;"", $J154&lt;&gt;"", $J155&lt;&gt;"", $J156&lt;&gt;"", $J157&lt;&gt;"")</formula>
    </cfRule>
    <cfRule type="expression" dxfId="54" priority="16">
      <formula>AND($J131=1, $J132=1, $J133=1, $J134=1, $J135=1, $J136=1, $J137=1, $J138=1, $J139=1, $J140=1, $J141=1, $J142=1, $J143=1, $J144=1, $J145=1, $J146=1, $J147=1, $J148=1, $J149=1, $J150=1, $J151=1, $J152=1, $J153=1, $J154=1, $J155=1, $J156=1, $J157=1)</formula>
    </cfRule>
  </conditionalFormatting>
  <conditionalFormatting sqref="B158:C158">
    <cfRule type="expression" dxfId="53" priority="4">
      <formula>COUNTIF($J158:$J163, 0)&gt;0</formula>
    </cfRule>
  </conditionalFormatting>
  <conditionalFormatting sqref="C5">
    <cfRule type="expression" dxfId="52" priority="110">
      <formula>AND($J5=1, $J6=1, $J7=1, $J8=1, $J9=1, $J10=1, $J11=1, $J12=1, $J13=1, $J14=1)</formula>
    </cfRule>
    <cfRule type="expression" dxfId="51" priority="108">
      <formula>COUNTIF($J5:$J14, 0)&gt;0</formula>
    </cfRule>
    <cfRule type="expression" dxfId="50" priority="109">
      <formula>AND($J5=0, $J6=0, $J7=0, $J8=0, $J9=0, $J10=0, $J11=0, $J12=0, $J13=0, $J14=0, $J5&lt;&gt;"", $J6&lt;&gt;"", $J7&lt;&gt;"", $J8&lt;&gt;"", $J9&lt;&gt;"", $J10&lt;&gt;"", $J11&lt;&gt;"", $J12&lt;&gt;"", $J13&lt;&gt;"", $J14&lt;&gt;"")</formula>
    </cfRule>
  </conditionalFormatting>
  <conditionalFormatting sqref="C16">
    <cfRule type="expression" dxfId="49" priority="104">
      <formula>AND($J16=1, $J17=1, $J18=1, $J19=1, $J20=1, $J21=1, $J22=1)</formula>
    </cfRule>
    <cfRule type="expression" dxfId="48" priority="103">
      <formula>AND($J16=0, $J17=0, $J18=0, $J19=0, $J20=0, $J21=0, $J22=0, $J16&lt;&gt;"", $J17&lt;&gt;"", $J18&lt;&gt;"", $J19&lt;&gt;"", $J20&lt;&gt;"", $J21&lt;&gt;"", $J22&lt;&gt;"")</formula>
    </cfRule>
    <cfRule type="expression" dxfId="47" priority="102">
      <formula>COUNTIF($J16:$J22, 0)&gt;0</formula>
    </cfRule>
  </conditionalFormatting>
  <conditionalFormatting sqref="C75">
    <cfRule type="expression" dxfId="46" priority="62">
      <formula>COUNTIF($J75:$J81, 0)&gt;0</formula>
    </cfRule>
    <cfRule type="expression" dxfId="45" priority="63">
      <formula>AND($J75=0, $J76=0, $J77=0, $J78=0, $J79=0, $J80=0, $J81=0, $J75&lt;&gt;"", $J76&lt;&gt;"", $J77&lt;&gt;"", $J78&lt;&gt;"", $J79&lt;&gt;"", $J80&lt;&gt;"", $J81&lt;&gt;"")</formula>
    </cfRule>
    <cfRule type="expression" dxfId="44" priority="64">
      <formula>AND($J75=1, $J76=1, $J77=1, $J78=1, $J79=1, $J80=1, $J81=1)</formula>
    </cfRule>
  </conditionalFormatting>
  <conditionalFormatting sqref="C89">
    <cfRule type="expression" dxfId="43" priority="48">
      <formula>AND($J89=0, $J90=0, $J91=0, $J92=0, $J93=0, $J94=0, $J95=0, $J96=0, $J97=0, $J98=0, $J89&lt;&gt;"", $J90&lt;&gt;"", $J91&lt;&gt;"", $J92&lt;&gt;"", $J93&lt;&gt;"", $J94&lt;&gt;"", $J95&lt;&gt;"", $J96&lt;&gt;"", $J97&lt;&gt;"", $J98&lt;&gt;"")</formula>
    </cfRule>
    <cfRule type="expression" dxfId="42" priority="49">
      <formula>AND($J89=1, $J90=1, $J91=1, $J92=1, $J93=1, $J94=1, $J95=1, $J96=1, $J97=1, $J98=1)</formula>
    </cfRule>
    <cfRule type="expression" dxfId="41" priority="47">
      <formula>COUNTIF($J89:$J98, 0)&gt;0</formula>
    </cfRule>
  </conditionalFormatting>
  <conditionalFormatting sqref="C100">
    <cfRule type="expression" dxfId="40" priority="40">
      <formula>AND($J100=1, $J101=1, $J102=1, $J103=1, $J104=1, $J105=1, $J106=1)</formula>
    </cfRule>
    <cfRule type="expression" dxfId="39" priority="39">
      <formula>AND($J100=0, $J101=0, $J102=0, $J103=0, $J104=0, $J105=0, $J106=0, $J100&lt;&gt;"", $J101&lt;&gt;"", $J102&lt;&gt;"", $J103&lt;&gt;"", $J104&lt;&gt;"", $J105&lt;&gt;"", $J106&lt;&gt;"")</formula>
    </cfRule>
    <cfRule type="expression" dxfId="38" priority="38">
      <formula>COUNTIF($J100:$J106, 0)&gt;0</formula>
    </cfRule>
  </conditionalFormatting>
  <conditionalFormatting sqref="C158">
    <cfRule type="expression" dxfId="37" priority="7">
      <formula>AND($J158=0, $J159=0, $J160=0, $J161=0, $J162=0, $J163=0, $J158&lt;&gt;"", $J159&lt;&gt;"", $J160&lt;&gt;"", $J161&lt;&gt;"", $J162&lt;&gt;"", $J163&lt;&gt;"")</formula>
    </cfRule>
    <cfRule type="expression" dxfId="36" priority="8">
      <formula>AND($J158=1, $J159=1, $J160=1, $J161=1, $J162=1, $J163=1)</formula>
    </cfRule>
  </conditionalFormatting>
  <conditionalFormatting sqref="D5:D14">
    <cfRule type="expression" dxfId="35" priority="112">
      <formula>$J5=1</formula>
    </cfRule>
    <cfRule type="expression" dxfId="34" priority="111">
      <formula>AND($J5=0, $J5&lt;&gt;"")</formula>
    </cfRule>
    <cfRule type="expression" dxfId="33" priority="113">
      <formula>$E$5("Mapped")</formula>
    </cfRule>
  </conditionalFormatting>
  <conditionalFormatting sqref="D16:D22">
    <cfRule type="expression" dxfId="32" priority="97">
      <formula>$J16=1</formula>
    </cfRule>
    <cfRule type="expression" dxfId="31" priority="96">
      <formula>AND($J16=0, $J16&lt;&gt;"")</formula>
    </cfRule>
    <cfRule type="expression" dxfId="30" priority="98">
      <formula>$E$5("Mapped")</formula>
    </cfRule>
  </conditionalFormatting>
  <conditionalFormatting sqref="D24:D32">
    <cfRule type="expression" dxfId="29" priority="93">
      <formula>AND($J24=0, $J24&lt;&gt;"")</formula>
    </cfRule>
    <cfRule type="expression" dxfId="28" priority="95">
      <formula>$E$5("Mapped")</formula>
    </cfRule>
    <cfRule type="expression" dxfId="27" priority="94">
      <formula>$J24=1</formula>
    </cfRule>
  </conditionalFormatting>
  <conditionalFormatting sqref="D34:D42">
    <cfRule type="expression" dxfId="26" priority="89">
      <formula>$E$5("Mapped")</formula>
    </cfRule>
    <cfRule type="expression" dxfId="25" priority="87">
      <formula>AND($J34=0, $J34&lt;&gt;"")</formula>
    </cfRule>
    <cfRule type="expression" dxfId="24" priority="88">
      <formula>$J34=1</formula>
    </cfRule>
  </conditionalFormatting>
  <conditionalFormatting sqref="D44:D59">
    <cfRule type="expression" dxfId="23" priority="73">
      <formula>AND($J44=0, $J44&lt;&gt;"")</formula>
    </cfRule>
    <cfRule type="expression" dxfId="22" priority="74">
      <formula>$J44=1</formula>
    </cfRule>
    <cfRule type="expression" dxfId="21" priority="75">
      <formula>$E$5("Mapped")</formula>
    </cfRule>
  </conditionalFormatting>
  <conditionalFormatting sqref="D61:D73">
    <cfRule type="expression" dxfId="20" priority="83">
      <formula>$E$5("Mapped")</formula>
    </cfRule>
    <cfRule type="expression" dxfId="19" priority="82">
      <formula>$J61=1</formula>
    </cfRule>
    <cfRule type="expression" dxfId="18" priority="81">
      <formula>AND($J61=0, $J61&lt;&gt;"")</formula>
    </cfRule>
  </conditionalFormatting>
  <conditionalFormatting sqref="D75:D81">
    <cfRule type="expression" dxfId="17" priority="65">
      <formula>AND($J75=0, $J75&lt;&gt;"")</formula>
    </cfRule>
    <cfRule type="expression" dxfId="16" priority="66">
      <formula>$J75=1</formula>
    </cfRule>
    <cfRule type="expression" dxfId="15" priority="67">
      <formula>$E$5("Mapped")</formula>
    </cfRule>
  </conditionalFormatting>
  <conditionalFormatting sqref="D83:D87">
    <cfRule type="expression" dxfId="14" priority="55">
      <formula>$E$5("Mapped")</formula>
    </cfRule>
    <cfRule type="expression" dxfId="13" priority="54">
      <formula>$J83=1</formula>
    </cfRule>
    <cfRule type="expression" dxfId="12" priority="53">
      <formula>AND($J83=0, $J83&lt;&gt;"")</formula>
    </cfRule>
  </conditionalFormatting>
  <conditionalFormatting sqref="D89:D98">
    <cfRule type="expression" dxfId="11" priority="50">
      <formula>AND($J89=0, $J89&lt;&gt;"")</formula>
    </cfRule>
    <cfRule type="expression" dxfId="10" priority="52">
      <formula>$E$5("Mapped")</formula>
    </cfRule>
    <cfRule type="expression" dxfId="9" priority="51">
      <formula>$J89=1</formula>
    </cfRule>
  </conditionalFormatting>
  <conditionalFormatting sqref="D100:D106">
    <cfRule type="expression" dxfId="8" priority="41">
      <formula>AND($J100=0, $J100&lt;&gt;"")</formula>
    </cfRule>
    <cfRule type="expression" dxfId="7" priority="42">
      <formula>$J100=1</formula>
    </cfRule>
    <cfRule type="expression" dxfId="6" priority="43">
      <formula>$E$5("Mapped")</formula>
    </cfRule>
  </conditionalFormatting>
  <conditionalFormatting sqref="D108:D110">
    <cfRule type="expression" dxfId="5" priority="32">
      <formula>AND($J108=0, $J108&lt;&gt;"")</formula>
    </cfRule>
    <cfRule type="expression" dxfId="4" priority="33">
      <formula>$J108=1</formula>
    </cfRule>
    <cfRule type="expression" dxfId="3" priority="34">
      <formula>$E$5("Mapped")</formula>
    </cfRule>
  </conditionalFormatting>
  <conditionalFormatting sqref="D112:D163">
    <cfRule type="expression" dxfId="2" priority="1">
      <formula>AND($J112=0, $J112&lt;&gt;"")</formula>
    </cfRule>
    <cfRule type="expression" dxfId="1" priority="3">
      <formula>$E$5("Mapped")</formula>
    </cfRule>
    <cfRule type="expression" dxfId="0" priority="2">
      <formula>$J112=1</formula>
    </cfRule>
  </conditionalFormatting>
  <dataValidations count="2">
    <dataValidation type="list" allowBlank="1" showInputMessage="1" showErrorMessage="1" sqref="J3:J163" xr:uid="{7BCDC5A2-F5DD-42E4-9241-B934A5D86714}">
      <formula1>"0, 1"</formula1>
    </dataValidation>
    <dataValidation type="list" allowBlank="1" showInputMessage="1" showErrorMessage="1" sqref="M3:M4" xr:uid="{30AEA975-3641-407F-AAA5-7D1DAD7506FB}">
      <formula1>$S$5:$S$23</formula1>
    </dataValidation>
  </dataValidations>
  <pageMargins left="0.7" right="0.7" top="0.75" bottom="0.75" header="0.3" footer="0.3"/>
  <pageSetup paperSize="9"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8E3B69CA-236A-4C51-B7DE-F03038B35C21}">
          <x14:formula1>
            <xm:f>Feedback!$A$2:$A$17</xm:f>
          </x14:formula1>
          <xm:sqref>M5:M1048576</xm:sqref>
        </x14:dataValidation>
        <x14:dataValidation type="list" allowBlank="1" showInputMessage="1" showErrorMessage="1" xr:uid="{47921756-9F3A-45C3-B3DA-45D47075909F}">
          <x14:formula1>
            <xm:f>Feedback!$B$2:$B$17</xm:f>
          </x14:formula1>
          <xm:sqref>F5:F163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31"/>
  <sheetViews>
    <sheetView workbookViewId="0">
      <selection activeCell="G7" sqref="G7"/>
    </sheetView>
  </sheetViews>
  <sheetFormatPr defaultColWidth="8.7109375" defaultRowHeight="21.6"/>
  <cols>
    <col min="1" max="1" width="8.7109375" style="171"/>
    <col min="2" max="2" width="74.140625" style="171" bestFit="1" customWidth="1"/>
    <col min="3" max="3" width="12.5703125" style="171" bestFit="1" customWidth="1"/>
    <col min="4" max="4" width="9.85546875" style="171" hidden="1" customWidth="1"/>
    <col min="5" max="5" width="15.7109375" style="171" hidden="1" customWidth="1"/>
    <col min="6" max="6" width="25.42578125" style="171" hidden="1" customWidth="1"/>
    <col min="7" max="7" width="30.28515625" style="185" customWidth="1"/>
    <col min="8" max="8" width="29.28515625" style="185" hidden="1" customWidth="1"/>
    <col min="9" max="9" width="37.85546875" style="185" customWidth="1"/>
    <col min="10" max="16384" width="8.7109375" style="171"/>
  </cols>
  <sheetData>
    <row r="1" spans="2:9" ht="91.9" customHeight="1">
      <c r="B1" s="315" t="s">
        <v>227</v>
      </c>
      <c r="C1" s="315"/>
      <c r="D1" s="315"/>
      <c r="E1" s="315"/>
      <c r="F1" s="315"/>
      <c r="G1" s="315"/>
      <c r="H1" s="315"/>
      <c r="I1" s="315"/>
    </row>
    <row r="2" spans="2:9">
      <c r="B2" s="7"/>
      <c r="C2" s="7"/>
      <c r="D2" s="7" t="s">
        <v>228</v>
      </c>
      <c r="E2" s="7" t="s">
        <v>229</v>
      </c>
      <c r="F2" s="7" t="s">
        <v>230</v>
      </c>
      <c r="G2" s="180" t="s">
        <v>231</v>
      </c>
      <c r="H2" s="181" t="s">
        <v>232</v>
      </c>
      <c r="I2" s="181" t="s">
        <v>233</v>
      </c>
    </row>
    <row r="3" spans="2:9">
      <c r="B3" s="316">
        <v>1</v>
      </c>
      <c r="C3" s="172" t="s">
        <v>234</v>
      </c>
      <c r="D3" s="7">
        <v>1</v>
      </c>
      <c r="E3" s="7">
        <v>10</v>
      </c>
      <c r="F3" s="173">
        <f t="shared" ref="F3:F14" si="0">100/E3</f>
        <v>10</v>
      </c>
      <c r="G3" s="180">
        <f>SUM('Mapping Template'!L5:L14)</f>
        <v>0</v>
      </c>
      <c r="H3" s="182">
        <f>(E3/E15)*100</f>
        <v>6.8965517241379306</v>
      </c>
      <c r="I3" s="182">
        <f>(H3/100)*G3</f>
        <v>0</v>
      </c>
    </row>
    <row r="4" spans="2:9">
      <c r="B4" s="316"/>
      <c r="C4" s="174" t="s">
        <v>235</v>
      </c>
      <c r="D4" s="7">
        <v>1</v>
      </c>
      <c r="E4" s="7">
        <v>7</v>
      </c>
      <c r="F4" s="173">
        <f t="shared" si="0"/>
        <v>14.285714285714286</v>
      </c>
      <c r="G4" s="180">
        <f>SUM('Mapping Template'!L16:L22)</f>
        <v>0</v>
      </c>
      <c r="H4" s="182" cm="1">
        <f t="array" ref="H4">(E4/_xlfn.ANCHORARRAY(E15))*100</f>
        <v>4.8275862068965516</v>
      </c>
      <c r="I4" s="182">
        <f t="shared" ref="I4:I11" si="1">(H4/100)*G4</f>
        <v>0</v>
      </c>
    </row>
    <row r="5" spans="2:9">
      <c r="B5" s="314">
        <v>2</v>
      </c>
      <c r="C5" s="172" t="s">
        <v>234</v>
      </c>
      <c r="D5" s="7">
        <v>1</v>
      </c>
      <c r="E5" s="7">
        <v>9</v>
      </c>
      <c r="F5" s="173">
        <f t="shared" si="0"/>
        <v>11.111111111111111</v>
      </c>
      <c r="G5" s="180">
        <f>SUM('Mapping Template'!L24:L32)</f>
        <v>0</v>
      </c>
      <c r="H5" s="182">
        <f>(E5/E15)*100</f>
        <v>6.2068965517241379</v>
      </c>
      <c r="I5" s="182">
        <f t="shared" si="1"/>
        <v>0</v>
      </c>
    </row>
    <row r="6" spans="2:9">
      <c r="B6" s="314"/>
      <c r="C6" s="174" t="s">
        <v>235</v>
      </c>
      <c r="D6" s="7">
        <v>1</v>
      </c>
      <c r="E6" s="7">
        <v>9</v>
      </c>
      <c r="F6" s="173">
        <f t="shared" si="0"/>
        <v>11.111111111111111</v>
      </c>
      <c r="G6" s="180">
        <f>SUM('Mapping Template'!L34:L42)</f>
        <v>0</v>
      </c>
      <c r="H6" s="182">
        <f>(E6/E15)*100</f>
        <v>6.2068965517241379</v>
      </c>
      <c r="I6" s="182">
        <f t="shared" si="1"/>
        <v>0</v>
      </c>
    </row>
    <row r="7" spans="2:9">
      <c r="B7" s="314">
        <v>3</v>
      </c>
      <c r="C7" s="172" t="s">
        <v>234</v>
      </c>
      <c r="D7" s="7">
        <v>1</v>
      </c>
      <c r="E7" s="7">
        <v>16</v>
      </c>
      <c r="F7" s="173">
        <f t="shared" si="0"/>
        <v>6.25</v>
      </c>
      <c r="G7" s="180">
        <f>SUM('Mapping Template'!L44:L59)</f>
        <v>0</v>
      </c>
      <c r="H7" s="182">
        <f>(E7/E15)*100</f>
        <v>11.03448275862069</v>
      </c>
      <c r="I7" s="182">
        <f t="shared" si="1"/>
        <v>0</v>
      </c>
    </row>
    <row r="8" spans="2:9">
      <c r="B8" s="314"/>
      <c r="C8" s="174" t="s">
        <v>235</v>
      </c>
      <c r="D8" s="7">
        <v>1</v>
      </c>
      <c r="E8" s="7">
        <v>13</v>
      </c>
      <c r="F8" s="173">
        <f t="shared" si="0"/>
        <v>7.6923076923076925</v>
      </c>
      <c r="G8" s="180">
        <f>SUM('Mapping Template'!L61:L73)</f>
        <v>0</v>
      </c>
      <c r="H8" s="182">
        <f>(E8/E15)*100</f>
        <v>8.9655172413793096</v>
      </c>
      <c r="I8" s="182">
        <f t="shared" si="1"/>
        <v>0</v>
      </c>
    </row>
    <row r="9" spans="2:9">
      <c r="B9" s="314">
        <v>4</v>
      </c>
      <c r="C9" s="172" t="s">
        <v>234</v>
      </c>
      <c r="D9" s="7">
        <v>1</v>
      </c>
      <c r="E9" s="7">
        <v>7</v>
      </c>
      <c r="F9" s="173">
        <f t="shared" si="0"/>
        <v>14.285714285714286</v>
      </c>
      <c r="G9" s="180">
        <f>SUM('Mapping Template'!L75:L81)</f>
        <v>0</v>
      </c>
      <c r="H9" s="182">
        <f>(E9/E15)*100</f>
        <v>4.8275862068965516</v>
      </c>
      <c r="I9" s="182">
        <f t="shared" si="1"/>
        <v>0</v>
      </c>
    </row>
    <row r="10" spans="2:9">
      <c r="B10" s="314"/>
      <c r="C10" s="174" t="s">
        <v>235</v>
      </c>
      <c r="D10" s="7">
        <v>1</v>
      </c>
      <c r="E10" s="7">
        <v>5</v>
      </c>
      <c r="F10" s="173">
        <f t="shared" si="0"/>
        <v>20</v>
      </c>
      <c r="G10" s="180">
        <f>SUM('Mapping Template'!L83:L87)</f>
        <v>0</v>
      </c>
      <c r="H10" s="182">
        <f>(E10/E15)*100</f>
        <v>3.4482758620689653</v>
      </c>
      <c r="I10" s="182">
        <f t="shared" si="1"/>
        <v>0</v>
      </c>
    </row>
    <row r="11" spans="2:9">
      <c r="B11" s="314">
        <v>5</v>
      </c>
      <c r="C11" s="172" t="s">
        <v>234</v>
      </c>
      <c r="D11" s="7">
        <v>1</v>
      </c>
      <c r="E11" s="7">
        <v>10</v>
      </c>
      <c r="F11" s="173">
        <f t="shared" si="0"/>
        <v>10</v>
      </c>
      <c r="G11" s="180">
        <f>SUM('Mapping Template'!L89:L98)</f>
        <v>0</v>
      </c>
      <c r="H11" s="182">
        <f>(E11/E15)*100</f>
        <v>6.8965517241379306</v>
      </c>
      <c r="I11" s="182">
        <f t="shared" si="1"/>
        <v>0</v>
      </c>
    </row>
    <row r="12" spans="2:9">
      <c r="B12" s="314"/>
      <c r="C12" s="174" t="s">
        <v>235</v>
      </c>
      <c r="D12" s="7">
        <v>1</v>
      </c>
      <c r="E12" s="7">
        <v>7</v>
      </c>
      <c r="F12" s="173">
        <f t="shared" si="0"/>
        <v>14.285714285714286</v>
      </c>
      <c r="G12" s="180">
        <f>SUM('Mapping Template'!L100:L106)</f>
        <v>0</v>
      </c>
      <c r="H12" s="182">
        <f>(E12/E15)*100</f>
        <v>4.8275862068965516</v>
      </c>
      <c r="I12" s="182">
        <f>(H12/100)*G12</f>
        <v>0</v>
      </c>
    </row>
    <row r="13" spans="2:9">
      <c r="B13" s="312">
        <v>6</v>
      </c>
      <c r="C13" s="172" t="s">
        <v>234</v>
      </c>
      <c r="D13" s="7"/>
      <c r="E13" s="7"/>
      <c r="F13" s="173"/>
      <c r="G13" s="180">
        <f>SUM('Mapping Template'!L108:L110)</f>
        <v>0</v>
      </c>
      <c r="H13" s="182"/>
      <c r="I13" s="182">
        <f>(H13/100)*G13</f>
        <v>0</v>
      </c>
    </row>
    <row r="14" spans="2:9">
      <c r="B14" s="313"/>
      <c r="C14" s="172" t="s">
        <v>235</v>
      </c>
      <c r="D14" s="7">
        <v>4</v>
      </c>
      <c r="E14" s="7">
        <v>52</v>
      </c>
      <c r="F14" s="173">
        <f t="shared" si="0"/>
        <v>1.9230769230769231</v>
      </c>
      <c r="G14" s="180">
        <f>SUM('Mapping Template'!L112:L163)</f>
        <v>0</v>
      </c>
      <c r="H14" s="182">
        <f>(E14/E15)*100</f>
        <v>35.862068965517238</v>
      </c>
      <c r="I14" s="182">
        <f>(H14/100)*G14</f>
        <v>0</v>
      </c>
    </row>
    <row r="15" spans="2:9">
      <c r="B15" s="204" t="s">
        <v>236</v>
      </c>
      <c r="C15" s="175"/>
      <c r="D15" s="176">
        <f>SUM(D3:D14)</f>
        <v>14</v>
      </c>
      <c r="E15" s="176">
        <f>SUM(E3:E14)</f>
        <v>145</v>
      </c>
      <c r="F15" s="177"/>
      <c r="G15" s="183"/>
      <c r="H15" s="184">
        <f>SUM(H3:H14)</f>
        <v>99.999999999999986</v>
      </c>
      <c r="I15" s="184">
        <f>SUM(I3:I14)</f>
        <v>0</v>
      </c>
    </row>
    <row r="16" spans="2:9">
      <c r="B16" s="178"/>
      <c r="C16" s="178"/>
      <c r="F16" s="179"/>
    </row>
    <row r="17" spans="2:6">
      <c r="B17" s="178"/>
      <c r="C17" s="178"/>
      <c r="F17" s="179"/>
    </row>
    <row r="18" spans="2:6">
      <c r="B18" s="178"/>
      <c r="C18" s="178"/>
      <c r="F18" s="179"/>
    </row>
    <row r="19" spans="2:6">
      <c r="B19" s="178"/>
      <c r="C19" s="178"/>
    </row>
    <row r="20" spans="2:6">
      <c r="B20" s="178"/>
      <c r="C20" s="178"/>
    </row>
    <row r="21" spans="2:6">
      <c r="B21" s="178"/>
      <c r="C21" s="178"/>
    </row>
    <row r="22" spans="2:6">
      <c r="B22" s="178"/>
      <c r="C22" s="178"/>
    </row>
    <row r="23" spans="2:6">
      <c r="B23" s="178"/>
      <c r="C23" s="178"/>
    </row>
    <row r="24" spans="2:6">
      <c r="B24" s="178"/>
      <c r="C24" s="178"/>
    </row>
    <row r="25" spans="2:6">
      <c r="B25" s="178"/>
      <c r="C25" s="178"/>
    </row>
    <row r="26" spans="2:6">
      <c r="B26" s="178"/>
      <c r="C26" s="178"/>
    </row>
    <row r="27" spans="2:6">
      <c r="B27" s="178"/>
      <c r="C27" s="178"/>
    </row>
    <row r="28" spans="2:6">
      <c r="B28" s="178"/>
      <c r="C28" s="178"/>
    </row>
    <row r="29" spans="2:6">
      <c r="B29" s="178"/>
      <c r="C29" s="178"/>
    </row>
    <row r="30" spans="2:6">
      <c r="B30" s="178"/>
      <c r="C30" s="178"/>
    </row>
    <row r="31" spans="2:6">
      <c r="B31" s="178"/>
      <c r="C31" s="178"/>
    </row>
  </sheetData>
  <mergeCells count="7">
    <mergeCell ref="B13:B14"/>
    <mergeCell ref="B11:B12"/>
    <mergeCell ref="B1:I1"/>
    <mergeCell ref="B3:B4"/>
    <mergeCell ref="B5:B6"/>
    <mergeCell ref="B7:B8"/>
    <mergeCell ref="B9:B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sheetPr>
    <tabColor rgb="FFFFEEBD"/>
  </sheetPr>
  <dimension ref="A1:B17"/>
  <sheetViews>
    <sheetView workbookViewId="0">
      <selection activeCell="D18" sqref="D18"/>
    </sheetView>
  </sheetViews>
  <sheetFormatPr defaultRowHeight="14.45"/>
  <cols>
    <col min="1" max="1" width="38.5703125" style="1" bestFit="1" customWidth="1"/>
    <col min="2" max="2" width="20.28515625" bestFit="1" customWidth="1"/>
    <col min="4" max="4" width="21" bestFit="1" customWidth="1"/>
  </cols>
  <sheetData>
    <row r="1" spans="1:2" ht="18">
      <c r="A1" s="3" t="s">
        <v>237</v>
      </c>
      <c r="B1" s="3" t="s">
        <v>238</v>
      </c>
    </row>
    <row r="2" spans="1:2" ht="18">
      <c r="A2" s="2" t="s">
        <v>239</v>
      </c>
      <c r="B2" s="2" t="s">
        <v>240</v>
      </c>
    </row>
    <row r="3" spans="1:2" ht="18">
      <c r="A3" s="2" t="s">
        <v>241</v>
      </c>
      <c r="B3" s="2" t="s">
        <v>242</v>
      </c>
    </row>
    <row r="4" spans="1:2" ht="18">
      <c r="A4" s="236" t="s">
        <v>243</v>
      </c>
      <c r="B4" s="2" t="s">
        <v>244</v>
      </c>
    </row>
    <row r="5" spans="1:2" ht="18">
      <c r="A5" s="2"/>
      <c r="B5" s="2" t="s">
        <v>245</v>
      </c>
    </row>
    <row r="6" spans="1:2" ht="18">
      <c r="A6" s="2"/>
      <c r="B6" s="2" t="s">
        <v>246</v>
      </c>
    </row>
    <row r="7" spans="1:2" ht="18">
      <c r="A7" s="2"/>
      <c r="B7" s="2" t="s">
        <v>247</v>
      </c>
    </row>
    <row r="8" spans="1:2" ht="18">
      <c r="A8" s="2"/>
      <c r="B8" s="2" t="s">
        <v>248</v>
      </c>
    </row>
    <row r="9" spans="1:2" ht="18">
      <c r="A9" s="2"/>
      <c r="B9" s="2" t="s">
        <v>249</v>
      </c>
    </row>
    <row r="10" spans="1:2" ht="18">
      <c r="A10" s="8"/>
      <c r="B10" s="2" t="s">
        <v>250</v>
      </c>
    </row>
    <row r="11" spans="1:2" ht="18">
      <c r="A11" s="8"/>
      <c r="B11" s="2" t="s">
        <v>251</v>
      </c>
    </row>
    <row r="12" spans="1:2" ht="18">
      <c r="A12" s="8"/>
      <c r="B12" s="2" t="s">
        <v>252</v>
      </c>
    </row>
    <row r="13" spans="1:2" ht="18">
      <c r="A13" s="8"/>
      <c r="B13" s="2" t="s">
        <v>253</v>
      </c>
    </row>
    <row r="14" spans="1:2" ht="18">
      <c r="A14" s="2"/>
      <c r="B14" s="2" t="s">
        <v>254</v>
      </c>
    </row>
    <row r="15" spans="1:2" ht="18">
      <c r="A15" s="2"/>
      <c r="B15" s="2" t="s">
        <v>255</v>
      </c>
    </row>
    <row r="16" spans="1:2" ht="18">
      <c r="A16" s="2"/>
      <c r="B16" s="4" t="s">
        <v>256</v>
      </c>
    </row>
    <row r="17" spans="1:2" ht="18">
      <c r="A17" s="2"/>
      <c r="B17" s="2" t="s">
        <v>257</v>
      </c>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sheetPr>
    <tabColor rgb="FFFFEEBD"/>
  </sheetPr>
  <dimension ref="A1:M59"/>
  <sheetViews>
    <sheetView workbookViewId="0">
      <selection activeCell="B4" sqref="B4"/>
    </sheetView>
  </sheetViews>
  <sheetFormatPr defaultColWidth="8.85546875" defaultRowHeight="21.6"/>
  <cols>
    <col min="1" max="1" width="9.42578125" style="188" customWidth="1"/>
    <col min="2" max="16384" width="8.85546875" style="188"/>
  </cols>
  <sheetData>
    <row r="1" spans="1:13" ht="28.15" thickBot="1">
      <c r="A1" s="191" t="s">
        <v>258</v>
      </c>
    </row>
    <row r="2" spans="1:13" s="189" customFormat="1" ht="22.15" thickBot="1">
      <c r="B2" s="186" t="s">
        <v>259</v>
      </c>
      <c r="C2" s="186" t="s">
        <v>260</v>
      </c>
      <c r="D2" s="186" t="s">
        <v>261</v>
      </c>
      <c r="E2" s="186" t="s">
        <v>262</v>
      </c>
      <c r="F2" s="186" t="s">
        <v>263</v>
      </c>
      <c r="G2" s="186" t="s">
        <v>264</v>
      </c>
      <c r="H2" s="186" t="s">
        <v>265</v>
      </c>
      <c r="I2" s="186" t="s">
        <v>266</v>
      </c>
      <c r="J2" s="186" t="s">
        <v>267</v>
      </c>
      <c r="K2" s="186" t="s">
        <v>268</v>
      </c>
      <c r="L2" s="186" t="s">
        <v>269</v>
      </c>
      <c r="M2" s="186" t="s">
        <v>270</v>
      </c>
    </row>
    <row r="3" spans="1:13" s="189" customFormat="1" ht="22.15" thickBot="1">
      <c r="A3" s="189" t="s">
        <v>271</v>
      </c>
      <c r="B3" s="187">
        <f>100/B4</f>
        <v>10</v>
      </c>
      <c r="C3" s="187">
        <f>100/C4</f>
        <v>14.285714285714286</v>
      </c>
      <c r="D3" s="187">
        <f t="shared" ref="D3:M3" si="0">100/D4</f>
        <v>11.111111111111111</v>
      </c>
      <c r="E3" s="187">
        <f t="shared" si="0"/>
        <v>11.111111111111111</v>
      </c>
      <c r="F3" s="187">
        <f t="shared" si="0"/>
        <v>6.25</v>
      </c>
      <c r="G3" s="187">
        <f t="shared" si="0"/>
        <v>7.6923076923076925</v>
      </c>
      <c r="H3" s="187">
        <f t="shared" si="0"/>
        <v>14.285714285714286</v>
      </c>
      <c r="I3" s="187">
        <f t="shared" si="0"/>
        <v>20</v>
      </c>
      <c r="J3" s="187">
        <f t="shared" si="0"/>
        <v>10</v>
      </c>
      <c r="K3" s="187">
        <f t="shared" si="0"/>
        <v>14.285714285714286</v>
      </c>
      <c r="L3" s="187">
        <f t="shared" si="0"/>
        <v>33.333333333333336</v>
      </c>
      <c r="M3" s="187">
        <f t="shared" si="0"/>
        <v>1.9230769230769231</v>
      </c>
    </row>
    <row r="4" spans="1:13" s="189" customFormat="1" ht="22.15" thickBot="1">
      <c r="A4" s="189" t="s">
        <v>272</v>
      </c>
      <c r="B4" s="187">
        <v>10</v>
      </c>
      <c r="C4" s="187">
        <v>7</v>
      </c>
      <c r="D4" s="187">
        <v>9</v>
      </c>
      <c r="E4" s="187">
        <v>9</v>
      </c>
      <c r="F4" s="187">
        <v>16</v>
      </c>
      <c r="G4" s="187">
        <v>13</v>
      </c>
      <c r="H4" s="187">
        <v>7</v>
      </c>
      <c r="I4" s="187">
        <v>5</v>
      </c>
      <c r="J4" s="187">
        <v>10</v>
      </c>
      <c r="K4" s="187">
        <v>7</v>
      </c>
      <c r="L4" s="187">
        <v>3</v>
      </c>
      <c r="M4" s="187">
        <v>52</v>
      </c>
    </row>
    <row r="5" spans="1:13">
      <c r="A5" s="317" t="s">
        <v>228</v>
      </c>
      <c r="B5" s="190">
        <f>IF('Mapping Template'!$J5=1,B$3,0)</f>
        <v>0</v>
      </c>
      <c r="C5" s="190">
        <f>IF('Mapping Template'!$J16=1,C$3,0)</f>
        <v>0</v>
      </c>
      <c r="D5" s="190">
        <f>IF('Mapping Template'!$J24=1,D$3,0)</f>
        <v>0</v>
      </c>
      <c r="E5" s="190">
        <f>IF('Mapping Template'!$J34=1,E$3,0)</f>
        <v>0</v>
      </c>
      <c r="F5" s="190">
        <f>IF('Mapping Template'!$J44=1,F$3,0)</f>
        <v>0</v>
      </c>
      <c r="G5" s="190">
        <f>IF('Mapping Template'!$J61=1,G$3,0)</f>
        <v>0</v>
      </c>
      <c r="H5" s="190">
        <f>IF('Mapping Template'!$J75=1,H$3,0)</f>
        <v>0</v>
      </c>
      <c r="I5" s="190">
        <f>IF('Mapping Template'!$J83=1,I$3,0)</f>
        <v>0</v>
      </c>
      <c r="J5" s="190">
        <f>IF('Mapping Template'!$J89=1,J$3,0)</f>
        <v>0</v>
      </c>
      <c r="K5" s="190">
        <f>IF('Mapping Template'!$J100=1,K$3,0)</f>
        <v>0</v>
      </c>
      <c r="L5" s="190">
        <f>IF('Mapping Template'!$J108=1,L$3,0)</f>
        <v>0</v>
      </c>
      <c r="M5" s="190">
        <f>IF('Mapping Template'!$J112=1,M$3,0)</f>
        <v>0</v>
      </c>
    </row>
    <row r="6" spans="1:13">
      <c r="A6" s="317"/>
      <c r="B6" s="190">
        <f>IF('Mapping Template'!$J6=1,B$3,0)</f>
        <v>0</v>
      </c>
      <c r="C6" s="190">
        <f>IF('Mapping Template'!$J17=1,C$3,0)</f>
        <v>0</v>
      </c>
      <c r="D6" s="190">
        <f>IF('Mapping Template'!$J25=1,D$3,0)</f>
        <v>0</v>
      </c>
      <c r="E6" s="190">
        <f>IF('Mapping Template'!$J35=1,E$3,0)</f>
        <v>0</v>
      </c>
      <c r="F6" s="190">
        <f>IF('Mapping Template'!$J45=1,F$3,0)</f>
        <v>0</v>
      </c>
      <c r="G6" s="190">
        <f>IF('Mapping Template'!$J62=1,G$3,0)</f>
        <v>0</v>
      </c>
      <c r="H6" s="190">
        <f>IF('Mapping Template'!$J76=1,H$3,0)</f>
        <v>0</v>
      </c>
      <c r="I6" s="190">
        <f>IF('Mapping Template'!$J84=1,I$3,0)</f>
        <v>0</v>
      </c>
      <c r="J6" s="190">
        <f>IF('Mapping Template'!$J90=1,J$3,0)</f>
        <v>0</v>
      </c>
      <c r="K6" s="190">
        <f>IF('Mapping Template'!$J101=1,K$3,0)</f>
        <v>0</v>
      </c>
      <c r="L6" s="190">
        <f>IF('Mapping Template'!$J109=1,L$3,0)</f>
        <v>0</v>
      </c>
      <c r="M6" s="190">
        <f>IF('Mapping Template'!$J113=1,M$3,0)</f>
        <v>0</v>
      </c>
    </row>
    <row r="7" spans="1:13">
      <c r="A7" s="317"/>
      <c r="B7" s="190">
        <f>IF('Mapping Template'!$J7=1,B$3,0)</f>
        <v>0</v>
      </c>
      <c r="C7" s="190">
        <f>IF('Mapping Template'!$J18=1,C$3,0)</f>
        <v>0</v>
      </c>
      <c r="D7" s="190">
        <f>IF('Mapping Template'!$J26=1,D$3,0)</f>
        <v>0</v>
      </c>
      <c r="E7" s="190">
        <f>IF('Mapping Template'!$J36=1,E$3,0)</f>
        <v>0</v>
      </c>
      <c r="F7" s="190">
        <f>IF('Mapping Template'!$J46=1,F$3,0)</f>
        <v>0</v>
      </c>
      <c r="G7" s="190">
        <f>IF('Mapping Template'!$J63=1,G$3,0)</f>
        <v>0</v>
      </c>
      <c r="H7" s="190">
        <f>IF('Mapping Template'!$J77=1,H$3,0)</f>
        <v>0</v>
      </c>
      <c r="I7" s="190">
        <f>IF('Mapping Template'!$J85=1,I$3,0)</f>
        <v>0</v>
      </c>
      <c r="J7" s="190">
        <f>IF('Mapping Template'!$J91=1,J$3,0)</f>
        <v>0</v>
      </c>
      <c r="K7" s="190">
        <f>IF('Mapping Template'!$J102=1,K$3,0)</f>
        <v>0</v>
      </c>
      <c r="L7" s="190">
        <f>IF('Mapping Template'!$J110=1,L$3,0)</f>
        <v>0</v>
      </c>
      <c r="M7" s="190">
        <f>IF('Mapping Template'!$J114=1,M$3,0)</f>
        <v>0</v>
      </c>
    </row>
    <row r="8" spans="1:13">
      <c r="A8" s="317"/>
      <c r="B8" s="190">
        <f>IF('Mapping Template'!$J8=1,B$3,0)</f>
        <v>0</v>
      </c>
      <c r="C8" s="190">
        <f>IF('Mapping Template'!$J19=1,C$3,0)</f>
        <v>0</v>
      </c>
      <c r="D8" s="190">
        <f>IF('Mapping Template'!$J27=1,D$3,0)</f>
        <v>0</v>
      </c>
      <c r="E8" s="190">
        <f>IF('Mapping Template'!$J37=1,E$3,0)</f>
        <v>0</v>
      </c>
      <c r="F8" s="190">
        <f>IF('Mapping Template'!$J47=1,F$3,0)</f>
        <v>0</v>
      </c>
      <c r="G8" s="190">
        <f>IF('Mapping Template'!$J64=1,G$3,0)</f>
        <v>0</v>
      </c>
      <c r="H8" s="190">
        <f>IF('Mapping Template'!$J78=1,H$3,0)</f>
        <v>0</v>
      </c>
      <c r="I8" s="190">
        <f>IF('Mapping Template'!$J86=1,I$3,0)</f>
        <v>0</v>
      </c>
      <c r="J8" s="190">
        <f>IF('Mapping Template'!$J92=1,J$3,0)</f>
        <v>0</v>
      </c>
      <c r="K8" s="190">
        <f>IF('Mapping Template'!$J103=1,K$3,0)</f>
        <v>0</v>
      </c>
      <c r="L8" s="190"/>
      <c r="M8" s="190">
        <f>IF('Mapping Template'!$J115=1,M$3,0)</f>
        <v>0</v>
      </c>
    </row>
    <row r="9" spans="1:13">
      <c r="A9" s="317"/>
      <c r="B9" s="190">
        <f>IF('Mapping Template'!$J9=1,B$3,0)</f>
        <v>0</v>
      </c>
      <c r="C9" s="190">
        <f>IF('Mapping Template'!$J20=1,C$3,0)</f>
        <v>0</v>
      </c>
      <c r="D9" s="190">
        <f>IF('Mapping Template'!$J28=1,D$3,0)</f>
        <v>0</v>
      </c>
      <c r="E9" s="190">
        <f>IF('Mapping Template'!$J38=1,E$3,0)</f>
        <v>0</v>
      </c>
      <c r="F9" s="190">
        <f>IF('Mapping Template'!$J48=1,F$3,0)</f>
        <v>0</v>
      </c>
      <c r="G9" s="190">
        <f>IF('Mapping Template'!$J65=1,G$3,0)</f>
        <v>0</v>
      </c>
      <c r="H9" s="190">
        <f>IF('Mapping Template'!$J79=1,H$3,0)</f>
        <v>0</v>
      </c>
      <c r="I9" s="190">
        <f>IF('Mapping Template'!$J87=1,I$3,0)</f>
        <v>0</v>
      </c>
      <c r="J9" s="190">
        <f>IF('Mapping Template'!$J93=1,J$3,0)</f>
        <v>0</v>
      </c>
      <c r="K9" s="190">
        <f>IF('Mapping Template'!$J104=1,K$3,0)</f>
        <v>0</v>
      </c>
      <c r="L9" s="190"/>
      <c r="M9" s="190">
        <f>IF('Mapping Template'!$J116=1,M$3,0)</f>
        <v>0</v>
      </c>
    </row>
    <row r="10" spans="1:13">
      <c r="A10" s="317"/>
      <c r="B10" s="190">
        <f>IF('Mapping Template'!$J10=1,B$3,0)</f>
        <v>0</v>
      </c>
      <c r="C10" s="190">
        <f>IF('Mapping Template'!$J21=1,C$3,0)</f>
        <v>0</v>
      </c>
      <c r="D10" s="190">
        <f>IF('Mapping Template'!$J29=1,D$3,0)</f>
        <v>0</v>
      </c>
      <c r="E10" s="190">
        <f>IF('Mapping Template'!$J39=1,E$3,0)</f>
        <v>0</v>
      </c>
      <c r="F10" s="190">
        <f>IF('Mapping Template'!$J49=1,F$3,0)</f>
        <v>0</v>
      </c>
      <c r="G10" s="190">
        <f>IF('Mapping Template'!$J66=1,G$3,0)</f>
        <v>0</v>
      </c>
      <c r="H10" s="190">
        <f>IF('Mapping Template'!$J80=1,H$3,0)</f>
        <v>0</v>
      </c>
      <c r="I10" s="190"/>
      <c r="J10" s="190">
        <f>IF('Mapping Template'!$J94=1,J$3,0)</f>
        <v>0</v>
      </c>
      <c r="K10" s="190">
        <f>IF('Mapping Template'!$J105=1,K$3,0)</f>
        <v>0</v>
      </c>
      <c r="L10" s="190"/>
      <c r="M10" s="190">
        <f>IF('Mapping Template'!$J117=1,M$3,0)</f>
        <v>0</v>
      </c>
    </row>
    <row r="11" spans="1:13">
      <c r="A11" s="317"/>
      <c r="B11" s="190">
        <f>IF('Mapping Template'!$J11=1,B$3,0)</f>
        <v>0</v>
      </c>
      <c r="C11" s="190">
        <f>IF('Mapping Template'!$J22=1,C$3,0)</f>
        <v>0</v>
      </c>
      <c r="D11" s="190">
        <f>IF('Mapping Template'!$J30=1,D$3,0)</f>
        <v>0</v>
      </c>
      <c r="E11" s="190">
        <f>IF('Mapping Template'!$J40=1,E$3,0)</f>
        <v>0</v>
      </c>
      <c r="F11" s="190">
        <f>IF('Mapping Template'!$J50=1,F$3,0)</f>
        <v>0</v>
      </c>
      <c r="G11" s="190">
        <f>IF('Mapping Template'!$J67=1,G$3,0)</f>
        <v>0</v>
      </c>
      <c r="H11" s="190">
        <f>IF('Mapping Template'!$J81=1,H$3,0)</f>
        <v>0</v>
      </c>
      <c r="I11" s="190"/>
      <c r="J11" s="190">
        <f>IF('Mapping Template'!$J95=1,J$3,0)</f>
        <v>0</v>
      </c>
      <c r="K11" s="190">
        <f>IF('Mapping Template'!$J106=1,K$3,0)</f>
        <v>0</v>
      </c>
      <c r="L11" s="190"/>
      <c r="M11" s="190">
        <f>IF('Mapping Template'!$J118=1,M$3,0)</f>
        <v>0</v>
      </c>
    </row>
    <row r="12" spans="1:13">
      <c r="A12" s="317"/>
      <c r="B12" s="190">
        <f>IF('Mapping Template'!$J12=1,B$3,0)</f>
        <v>0</v>
      </c>
      <c r="C12" s="190"/>
      <c r="D12" s="190">
        <f>IF('Mapping Template'!$J31=1,D$3,0)</f>
        <v>0</v>
      </c>
      <c r="E12" s="190">
        <f>IF('Mapping Template'!$J41=1,E$3,0)</f>
        <v>0</v>
      </c>
      <c r="F12" s="190">
        <f>IF('Mapping Template'!$J51=1,F$3,0)</f>
        <v>0</v>
      </c>
      <c r="G12" s="190">
        <f>IF('Mapping Template'!$J68=1,G$3,0)</f>
        <v>0</v>
      </c>
      <c r="H12" s="190"/>
      <c r="I12" s="190"/>
      <c r="J12" s="190">
        <f>IF('Mapping Template'!$J96=1,J$3,0)</f>
        <v>0</v>
      </c>
      <c r="K12" s="190"/>
      <c r="L12" s="190"/>
      <c r="M12" s="190">
        <f>IF('Mapping Template'!$J119=1,M$3,0)</f>
        <v>0</v>
      </c>
    </row>
    <row r="13" spans="1:13">
      <c r="A13" s="317"/>
      <c r="B13" s="190">
        <f>IF('Mapping Template'!$J13=1,B$3,0)</f>
        <v>0</v>
      </c>
      <c r="C13" s="190"/>
      <c r="D13" s="190">
        <f>IF('Mapping Template'!$J32=1,D$3,0)</f>
        <v>0</v>
      </c>
      <c r="E13" s="190">
        <f>IF('Mapping Template'!$J42=1,E$3,0)</f>
        <v>0</v>
      </c>
      <c r="F13" s="190">
        <f>IF('Mapping Template'!$J52=1,F$3,0)</f>
        <v>0</v>
      </c>
      <c r="G13" s="190">
        <f>IF('Mapping Template'!$J69=1,G$3,0)</f>
        <v>0</v>
      </c>
      <c r="H13" s="190"/>
      <c r="I13" s="190"/>
      <c r="J13" s="190">
        <f>IF('Mapping Template'!$J97=1,J$3,0)</f>
        <v>0</v>
      </c>
      <c r="K13" s="190"/>
      <c r="L13" s="190"/>
      <c r="M13" s="190">
        <f>IF('Mapping Template'!$J120=1,M$3,0)</f>
        <v>0</v>
      </c>
    </row>
    <row r="14" spans="1:13">
      <c r="A14" s="317"/>
      <c r="B14" s="190">
        <f>IF('Mapping Template'!$J14=1,B$3,0)</f>
        <v>0</v>
      </c>
      <c r="C14" s="190"/>
      <c r="D14" s="190"/>
      <c r="E14" s="190"/>
      <c r="F14" s="190">
        <f>IF('Mapping Template'!$J53=1,F$3,0)</f>
        <v>0</v>
      </c>
      <c r="G14" s="190">
        <f>IF('Mapping Template'!$J70=1,G$3,0)</f>
        <v>0</v>
      </c>
      <c r="H14" s="190"/>
      <c r="I14" s="190"/>
      <c r="J14" s="190">
        <f>IF('Mapping Template'!$J98=1,J$3,0)</f>
        <v>0</v>
      </c>
      <c r="K14" s="190"/>
      <c r="L14" s="190"/>
      <c r="M14" s="190">
        <f>IF('Mapping Template'!$J121=1,M$3,0)</f>
        <v>0</v>
      </c>
    </row>
    <row r="15" spans="1:13">
      <c r="A15" s="317"/>
      <c r="B15" s="190"/>
      <c r="C15" s="190"/>
      <c r="D15" s="190"/>
      <c r="E15" s="190"/>
      <c r="F15" s="190">
        <f>IF('Mapping Template'!$J54=1,F$3,0)</f>
        <v>0</v>
      </c>
      <c r="G15" s="190">
        <f>IF('Mapping Template'!$J71=1,G$3,0)</f>
        <v>0</v>
      </c>
      <c r="H15" s="190"/>
      <c r="I15" s="190"/>
      <c r="J15" s="190"/>
      <c r="K15" s="190"/>
      <c r="L15" s="190"/>
      <c r="M15" s="190">
        <f>IF('Mapping Template'!$J122=1,M$3,0)</f>
        <v>0</v>
      </c>
    </row>
    <row r="16" spans="1:13">
      <c r="A16" s="317"/>
      <c r="B16" s="190"/>
      <c r="C16" s="190"/>
      <c r="D16" s="190"/>
      <c r="E16" s="190"/>
      <c r="F16" s="190">
        <f>IF('Mapping Template'!$J55=1,F$3,0)</f>
        <v>0</v>
      </c>
      <c r="G16" s="190">
        <f>IF('Mapping Template'!$J72=1,G$3,0)</f>
        <v>0</v>
      </c>
      <c r="H16" s="190"/>
      <c r="I16" s="190"/>
      <c r="J16" s="190"/>
      <c r="K16" s="190"/>
      <c r="L16" s="190"/>
      <c r="M16" s="190">
        <f>IF('Mapping Template'!$J123=1,M$3,0)</f>
        <v>0</v>
      </c>
    </row>
    <row r="17" spans="1:13">
      <c r="A17" s="317"/>
      <c r="B17" s="190"/>
      <c r="C17" s="190"/>
      <c r="D17" s="190"/>
      <c r="E17" s="190"/>
      <c r="F17" s="190">
        <f>IF('Mapping Template'!$J56=1,F$3,0)</f>
        <v>0</v>
      </c>
      <c r="G17" s="190">
        <f>IF('Mapping Template'!$J73=1,G$3,0)</f>
        <v>0</v>
      </c>
      <c r="H17" s="190"/>
      <c r="I17" s="190"/>
      <c r="J17" s="190"/>
      <c r="K17" s="190"/>
      <c r="L17" s="190"/>
      <c r="M17" s="190">
        <f>IF('Mapping Template'!$J124=1,M$3,0)</f>
        <v>0</v>
      </c>
    </row>
    <row r="18" spans="1:13">
      <c r="A18" s="317"/>
      <c r="B18" s="190"/>
      <c r="C18" s="190"/>
      <c r="D18" s="190"/>
      <c r="E18" s="190"/>
      <c r="F18" s="190">
        <f>IF('Mapping Template'!$J57=1,F$3,0)</f>
        <v>0</v>
      </c>
      <c r="G18" s="190"/>
      <c r="H18" s="190"/>
      <c r="I18" s="190"/>
      <c r="J18" s="190"/>
      <c r="K18" s="190"/>
      <c r="L18" s="190"/>
      <c r="M18" s="190">
        <f>IF('Mapping Template'!$J125=1,M$3,0)</f>
        <v>0</v>
      </c>
    </row>
    <row r="19" spans="1:13">
      <c r="A19" s="317"/>
      <c r="B19" s="190"/>
      <c r="C19" s="190"/>
      <c r="D19" s="190"/>
      <c r="E19" s="190"/>
      <c r="F19" s="190">
        <f>IF('Mapping Template'!$J58=1,F$3,0)</f>
        <v>0</v>
      </c>
      <c r="G19" s="190"/>
      <c r="H19" s="190"/>
      <c r="I19" s="190"/>
      <c r="J19" s="190"/>
      <c r="K19" s="190"/>
      <c r="L19" s="190"/>
      <c r="M19" s="190">
        <f>IF('Mapping Template'!$J126=1,M$3,0)</f>
        <v>0</v>
      </c>
    </row>
    <row r="20" spans="1:13">
      <c r="A20" s="317"/>
      <c r="B20" s="190"/>
      <c r="C20" s="190"/>
      <c r="D20" s="190"/>
      <c r="E20" s="190"/>
      <c r="F20" s="190">
        <f>IF('Mapping Template'!$J59=1,F$3,0)</f>
        <v>0</v>
      </c>
      <c r="G20" s="190"/>
      <c r="H20" s="190"/>
      <c r="I20" s="190"/>
      <c r="J20" s="190"/>
      <c r="K20" s="190"/>
      <c r="L20" s="190"/>
      <c r="M20" s="190">
        <f>IF('Mapping Template'!$J127=1,M$3,0)</f>
        <v>0</v>
      </c>
    </row>
    <row r="21" spans="1:13">
      <c r="A21" s="317"/>
      <c r="B21" s="190"/>
      <c r="C21" s="190"/>
      <c r="D21" s="190"/>
      <c r="E21" s="190"/>
      <c r="F21" s="190"/>
      <c r="G21" s="190"/>
      <c r="H21" s="190"/>
      <c r="I21" s="190"/>
      <c r="J21" s="190"/>
      <c r="K21" s="190"/>
      <c r="L21" s="190"/>
      <c r="M21" s="190">
        <f>IF('Mapping Template'!$J128=1,M$3,0)</f>
        <v>0</v>
      </c>
    </row>
    <row r="22" spans="1:13">
      <c r="A22" s="317"/>
      <c r="B22" s="190"/>
      <c r="C22" s="190"/>
      <c r="D22" s="190"/>
      <c r="E22" s="190"/>
      <c r="F22" s="190"/>
      <c r="G22" s="190"/>
      <c r="H22" s="190"/>
      <c r="I22" s="190"/>
      <c r="J22" s="190"/>
      <c r="K22" s="190"/>
      <c r="L22" s="190"/>
      <c r="M22" s="190">
        <f>IF('Mapping Template'!$J129=1,M$3,0)</f>
        <v>0</v>
      </c>
    </row>
    <row r="23" spans="1:13">
      <c r="A23" s="317"/>
      <c r="B23" s="190"/>
      <c r="C23" s="190"/>
      <c r="D23" s="190"/>
      <c r="E23" s="190"/>
      <c r="F23" s="190"/>
      <c r="G23" s="190"/>
      <c r="H23" s="190"/>
      <c r="I23" s="190"/>
      <c r="J23" s="190"/>
      <c r="K23" s="190"/>
      <c r="L23" s="190"/>
      <c r="M23" s="190">
        <f>IF('Mapping Template'!$J130=1,M$3,0)</f>
        <v>0</v>
      </c>
    </row>
    <row r="24" spans="1:13">
      <c r="A24" s="317"/>
      <c r="B24" s="190"/>
      <c r="C24" s="190"/>
      <c r="D24" s="190"/>
      <c r="E24" s="190"/>
      <c r="F24" s="190"/>
      <c r="G24" s="190"/>
      <c r="H24" s="190"/>
      <c r="I24" s="190"/>
      <c r="J24" s="190"/>
      <c r="K24" s="190"/>
      <c r="L24" s="190"/>
      <c r="M24" s="190">
        <f>IF('Mapping Template'!$J131=1,M$3,0)</f>
        <v>0</v>
      </c>
    </row>
    <row r="25" spans="1:13">
      <c r="A25" s="317"/>
      <c r="B25" s="190"/>
      <c r="C25" s="190"/>
      <c r="D25" s="190"/>
      <c r="E25" s="190"/>
      <c r="F25" s="190"/>
      <c r="G25" s="190"/>
      <c r="H25" s="190"/>
      <c r="I25" s="190"/>
      <c r="J25" s="190"/>
      <c r="K25" s="190"/>
      <c r="L25" s="190"/>
      <c r="M25" s="190">
        <f>IF('Mapping Template'!$J132=1,M$3,0)</f>
        <v>0</v>
      </c>
    </row>
    <row r="26" spans="1:13">
      <c r="B26" s="190"/>
      <c r="M26" s="190">
        <f>IF('Mapping Template'!$J133=1,M$3,0)</f>
        <v>0</v>
      </c>
    </row>
    <row r="27" spans="1:13">
      <c r="M27" s="190">
        <f>IF('Mapping Template'!$J134=1,M$3,0)</f>
        <v>0</v>
      </c>
    </row>
    <row r="28" spans="1:13">
      <c r="M28" s="190">
        <f>IF('Mapping Template'!$J135=1,M$3,0)</f>
        <v>0</v>
      </c>
    </row>
    <row r="29" spans="1:13">
      <c r="M29" s="190">
        <f>IF('Mapping Template'!$J136=1,M$3,0)</f>
        <v>0</v>
      </c>
    </row>
    <row r="30" spans="1:13">
      <c r="M30" s="190">
        <f>IF('Mapping Template'!$J137=1,M$3,0)</f>
        <v>0</v>
      </c>
    </row>
    <row r="31" spans="1:13">
      <c r="M31" s="190">
        <f>IF('Mapping Template'!$J138=1,M$3,0)</f>
        <v>0</v>
      </c>
    </row>
    <row r="32" spans="1:13">
      <c r="M32" s="190">
        <f>IF('Mapping Template'!$J139=1,M$3,0)</f>
        <v>0</v>
      </c>
    </row>
    <row r="33" spans="13:13">
      <c r="M33" s="190">
        <f>IF('Mapping Template'!$J140=1,M$3,0)</f>
        <v>0</v>
      </c>
    </row>
    <row r="34" spans="13:13">
      <c r="M34" s="190">
        <f>IF('Mapping Template'!$J141=1,M$3,0)</f>
        <v>0</v>
      </c>
    </row>
    <row r="35" spans="13:13">
      <c r="M35" s="190">
        <f>IF('Mapping Template'!$J142=1,M$3,0)</f>
        <v>0</v>
      </c>
    </row>
    <row r="36" spans="13:13">
      <c r="M36" s="190">
        <f>IF('Mapping Template'!$J143=1,M$3,0)</f>
        <v>0</v>
      </c>
    </row>
    <row r="37" spans="13:13">
      <c r="M37" s="190">
        <f>IF('Mapping Template'!$J144=1,M$3,0)</f>
        <v>0</v>
      </c>
    </row>
    <row r="38" spans="13:13">
      <c r="M38" s="190">
        <f>IF('Mapping Template'!$J145=1,M$3,0)</f>
        <v>0</v>
      </c>
    </row>
    <row r="39" spans="13:13">
      <c r="M39" s="190">
        <f>IF('Mapping Template'!$J146=1,M$3,0)</f>
        <v>0</v>
      </c>
    </row>
    <row r="40" spans="13:13">
      <c r="M40" s="190">
        <f>IF('Mapping Template'!$J147=1,M$3,0)</f>
        <v>0</v>
      </c>
    </row>
    <row r="41" spans="13:13">
      <c r="M41" s="190">
        <f>IF('Mapping Template'!$J148=1,M$3,0)</f>
        <v>0</v>
      </c>
    </row>
    <row r="42" spans="13:13">
      <c r="M42" s="190">
        <f>IF('Mapping Template'!$J149=1,M$3,0)</f>
        <v>0</v>
      </c>
    </row>
    <row r="43" spans="13:13">
      <c r="M43" s="190">
        <f>IF('Mapping Template'!$J150=1,M$3,0)</f>
        <v>0</v>
      </c>
    </row>
    <row r="44" spans="13:13">
      <c r="M44" s="190">
        <f>IF('Mapping Template'!$J151=1,M$3,0)</f>
        <v>0</v>
      </c>
    </row>
    <row r="45" spans="13:13">
      <c r="M45" s="190">
        <f>IF('Mapping Template'!$J152=1,M$3,0)</f>
        <v>0</v>
      </c>
    </row>
    <row r="46" spans="13:13">
      <c r="M46" s="190">
        <f>IF('Mapping Template'!$J153=1,M$3,0)</f>
        <v>0</v>
      </c>
    </row>
    <row r="47" spans="13:13">
      <c r="M47" s="190">
        <f>IF('Mapping Template'!$J154=1,M$3,0)</f>
        <v>0</v>
      </c>
    </row>
    <row r="48" spans="13:13">
      <c r="M48" s="190">
        <f>IF('Mapping Template'!$J155=1,M$3,0)</f>
        <v>0</v>
      </c>
    </row>
    <row r="49" spans="13:13">
      <c r="M49" s="190">
        <f>IF('Mapping Template'!$J156=1,M$3,0)</f>
        <v>0</v>
      </c>
    </row>
    <row r="50" spans="13:13">
      <c r="M50" s="190">
        <f>IF('Mapping Template'!$J157=1,M$3,0)</f>
        <v>0</v>
      </c>
    </row>
    <row r="51" spans="13:13">
      <c r="M51" s="190">
        <f>IF('Mapping Template'!$J158=1,M$3,0)</f>
        <v>0</v>
      </c>
    </row>
    <row r="52" spans="13:13">
      <c r="M52" s="190">
        <f>IF('Mapping Template'!$J159=1,M$3,0)</f>
        <v>0</v>
      </c>
    </row>
    <row r="53" spans="13:13">
      <c r="M53" s="190">
        <f>IF('Mapping Template'!$J160=1,M$3,0)</f>
        <v>0</v>
      </c>
    </row>
    <row r="54" spans="13:13">
      <c r="M54" s="190">
        <f>IF('Mapping Template'!$J161=1,M$3,0)</f>
        <v>0</v>
      </c>
    </row>
    <row r="55" spans="13:13">
      <c r="M55" s="190">
        <f>IF('Mapping Template'!$J162=1,M$3,0)</f>
        <v>0</v>
      </c>
    </row>
    <row r="56" spans="13:13">
      <c r="M56" s="190">
        <f>IF('Mapping Template'!$J163=1,M$3,0)</f>
        <v>0</v>
      </c>
    </row>
    <row r="57" spans="13:13">
      <c r="M57" s="190"/>
    </row>
    <row r="58" spans="13:13">
      <c r="M58" s="190"/>
    </row>
    <row r="59" spans="13:13">
      <c r="M59" s="190"/>
    </row>
  </sheetData>
  <mergeCells count="1">
    <mergeCell ref="A5:A25"/>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SharedWithUsers xmlns="c1745aab-47d5-421a-999d-4b79c06ba2f6">
      <UserInfo>
        <DisplayName/>
        <AccountId xsi:nil="true"/>
        <AccountType/>
      </UserInfo>
    </SharedWithUsers>
    <_Flow_SignoffStatus xmlns="2717a2cc-f512-4d49-8f27-545b42fa0c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7A33BF-C955-47C9-84B9-2C155C9346BD}"/>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87D1E921-E607-434B-A88A-2F89389D50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2026-01-09T10:44:37Z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