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04"/>
  <workbookPr defaultThemeVersion="166925"/>
  <mc:AlternateContent xmlns:mc="http://schemas.openxmlformats.org/markup-compatibility/2006">
    <mc:Choice Requires="x15">
      <x15ac:absPath xmlns:x15ac="http://schemas.microsoft.com/office/spreadsheetml/2010/11/ac" url="https://cimspa.sharepoint.com/sites/CIMSPAEducation/Shared Documents/5. Endorsements/Mapping Documents/New Mapping Docs/Environments/"/>
    </mc:Choice>
  </mc:AlternateContent>
  <xr:revisionPtr revIDLastSave="49" documentId="8_{BF1B2E33-EB59-45BF-9583-F62BBF6BE754}" xr6:coauthVersionLast="47" xr6:coauthVersionMax="47" xr10:uidLastSave="{B2D7608B-E6A4-42C0-8250-9B227B8AC4AE}"/>
  <bookViews>
    <workbookView xWindow="22932" yWindow="-108" windowWidth="23256" windowHeight="12456" xr2:uid="{A28DFB68-0578-4E97-9E84-47FD3943123C}"/>
  </bookViews>
  <sheets>
    <sheet name="Guidance" sheetId="15" r:id="rId1"/>
    <sheet name="Mapping Template" sheetId="2" r:id="rId2"/>
    <sheet name="Mapping results" sheetId="5" state="hidden" r:id="rId3"/>
    <sheet name="Feedback" sheetId="3" state="hidden" r:id="rId4"/>
    <sheet name="Workings out" sheetId="4" state="hidden"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6" i="4" l="1"/>
  <c r="B7" i="4"/>
  <c r="B8" i="4"/>
  <c r="B9" i="4"/>
  <c r="B10" i="4"/>
  <c r="B11" i="4"/>
  <c r="B12" i="4"/>
  <c r="B13" i="4"/>
  <c r="B14" i="4"/>
  <c r="B15" i="4"/>
  <c r="B16" i="4"/>
  <c r="B17" i="4"/>
  <c r="B18" i="4"/>
  <c r="B19" i="4"/>
  <c r="B20" i="4"/>
  <c r="B21" i="4"/>
  <c r="B22" i="4"/>
  <c r="B5" i="4"/>
  <c r="G6" i="4"/>
  <c r="G7" i="4"/>
  <c r="G8" i="4"/>
  <c r="G9" i="4"/>
  <c r="G10" i="4"/>
  <c r="F6" i="4"/>
  <c r="F7" i="4"/>
  <c r="F8" i="4"/>
  <c r="F9" i="4"/>
  <c r="F10" i="4"/>
  <c r="F11" i="4"/>
  <c r="F12" i="4"/>
  <c r="F13" i="4"/>
  <c r="D6" i="4"/>
  <c r="D7" i="4"/>
  <c r="D8" i="4"/>
  <c r="D9" i="4"/>
  <c r="D10" i="4"/>
  <c r="D11" i="4"/>
  <c r="D12" i="4"/>
  <c r="D13" i="4"/>
  <c r="D14" i="4"/>
  <c r="C6" i="4"/>
  <c r="C7" i="4"/>
  <c r="C8" i="4"/>
  <c r="C9" i="4"/>
  <c r="C10" i="4"/>
  <c r="C11" i="4"/>
  <c r="C12" i="4"/>
  <c r="C13" i="4"/>
  <c r="C14" i="4"/>
  <c r="C15" i="4"/>
  <c r="C16" i="4"/>
  <c r="G5" i="4"/>
  <c r="F5" i="4"/>
  <c r="E5" i="4"/>
  <c r="L48" i="2" s="1"/>
  <c r="D5" i="4"/>
  <c r="C5" i="4"/>
  <c r="L60" i="2" l="1"/>
  <c r="G8" i="5" s="1"/>
  <c r="L24" i="2"/>
  <c r="L37" i="2"/>
  <c r="L50" i="2"/>
  <c r="G7" i="5" s="1"/>
  <c r="K64" i="2" a="1"/>
  <c r="K64" i="2" s="1"/>
  <c r="K62" i="2" a="1"/>
  <c r="K62" i="2" s="1"/>
  <c r="K61" i="2"/>
  <c r="K60" i="2"/>
  <c r="K53" i="2" a="1"/>
  <c r="K53" i="2" s="1"/>
  <c r="K57" i="2" a="1"/>
  <c r="K57" i="2" s="1"/>
  <c r="K55" i="2" a="1"/>
  <c r="K55" i="2" s="1"/>
  <c r="K52" i="2"/>
  <c r="K51" i="2"/>
  <c r="K50" i="2"/>
  <c r="K48" i="2"/>
  <c r="K46" i="2"/>
  <c r="K43" i="2" a="1"/>
  <c r="K43" i="2" s="1"/>
  <c r="K41" i="2" a="1"/>
  <c r="K41" i="2" s="1"/>
  <c r="K40" i="2"/>
  <c r="K37" i="2" a="1"/>
  <c r="K37" i="2" s="1"/>
  <c r="K34" i="2" a="1"/>
  <c r="K34" i="2" s="1"/>
  <c r="K32" i="2" a="1"/>
  <c r="K32" i="2" s="1"/>
  <c r="K31" i="2"/>
  <c r="K27" i="2" a="1"/>
  <c r="K27" i="2" s="1"/>
  <c r="K24" i="2" a="1"/>
  <c r="K24" i="2" s="1"/>
  <c r="K19" i="2" a="1"/>
  <c r="K19" i="2" s="1"/>
  <c r="K15" i="2" a="1"/>
  <c r="K15" i="2" s="1"/>
  <c r="K14" i="2"/>
  <c r="K11" i="2"/>
  <c r="K12" i="2" a="1"/>
  <c r="K12" i="2" s="1"/>
  <c r="K9" i="2" a="1"/>
  <c r="K9" i="2" s="1"/>
  <c r="K8" i="2"/>
  <c r="K7" i="2"/>
  <c r="K5" i="2" a="1"/>
  <c r="K5" i="2" s="1"/>
  <c r="G6" i="5"/>
  <c r="L5" i="2"/>
  <c r="D9" i="5"/>
  <c r="E9" i="5"/>
  <c r="H6" i="5" s="1"/>
  <c r="F8" i="5"/>
  <c r="F7" i="5"/>
  <c r="F6" i="5"/>
  <c r="F5" i="5"/>
  <c r="F4" i="5"/>
  <c r="F3" i="5"/>
  <c r="H7" i="5" l="1"/>
  <c r="H5" i="5"/>
  <c r="I6" i="5"/>
  <c r="H3" i="5"/>
  <c r="H4" i="5"/>
  <c r="H8" i="5"/>
  <c r="G4" i="5"/>
  <c r="G5" i="5"/>
  <c r="I7" i="5"/>
  <c r="G3" i="5"/>
  <c r="I5" i="5" l="1"/>
  <c r="H9" i="5"/>
  <c r="I4" i="5"/>
  <c r="I8" i="5"/>
  <c r="I3" i="5" l="1"/>
  <c r="I9" i="5" s="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1">
    <bk>
      <extLst>
        <ext uri="{3e2802c4-a4d2-4d8b-9148-e3be6c30e623}">
          <xlrd:rvb i="0"/>
        </ext>
      </extLst>
    </bk>
  </futureMetadata>
  <cellMetadata count="1">
    <bk>
      <rc t="1" v="0"/>
    </bk>
  </cellMetadata>
  <valueMetadata count="1">
    <bk>
      <rc t="2" v="0"/>
    </bk>
  </valueMetadata>
</metadata>
</file>

<file path=xl/sharedStrings.xml><?xml version="1.0" encoding="utf-8"?>
<sst xmlns="http://schemas.openxmlformats.org/spreadsheetml/2006/main" count="225" uniqueCount="206">
  <si>
    <t>Working in the Community Environment Mapping Template</t>
  </si>
  <si>
    <t>Edition: V2.1</t>
  </si>
  <si>
    <t>Publication date: 30th January 2025</t>
  </si>
  <si>
    <t>Mapping Guidance - you are here!</t>
  </si>
  <si>
    <t>Mapping template to reference and evidence where the professional standard is being met by the course/ participant/ qualification</t>
  </si>
  <si>
    <t>N.B. Examples (e.g.) are given within the LDRs to provide an overview of the knowledge and skills most relevant to the role. It is not mandatory to assess learners against 100% of the examples provided, however, sufficient coverage to ensure occupational competence on achievement must be ensured. This will be reviewed as part of the CIMSPA endorsement process. </t>
  </si>
  <si>
    <t xml:space="preserve">For non-regulated qualifications (CPD), where an Education Partner does not meet the full CIMSPA professional standard, it is important to note, that the Education Partner must meet a full Knowledge or Skill LDR. For example, all three sections within K1.1 would need to evidenced for that LDR to partially map to the professional standard. </t>
  </si>
  <si>
    <r>
      <rPr>
        <sz val="12"/>
        <color theme="4" tint="-0.499984740745262"/>
        <rFont val="Poppins"/>
        <family val="3"/>
      </rPr>
      <t>For further information around product development guidance, please refer to the professional standard within the professional standard library;</t>
    </r>
    <r>
      <rPr>
        <u/>
        <sz val="12"/>
        <color theme="10"/>
        <rFont val="Poppins"/>
        <family val="3"/>
      </rPr>
      <t xml:space="preserve"> https://www.cimspa.co.uk/education-training/professional-standards/professional-standards-library/ </t>
    </r>
  </si>
  <si>
    <r>
      <rPr>
        <sz val="12"/>
        <color rgb="FF002060"/>
        <rFont val="Poppins"/>
        <family val="3"/>
      </rPr>
      <t>Alternatively, please view our CIMPSA Partner Endorsement Guide;</t>
    </r>
    <r>
      <rPr>
        <u/>
        <sz val="12"/>
        <color theme="10"/>
        <rFont val="Poppins"/>
        <family val="3"/>
      </rPr>
      <t xml:space="preserve">https://cimspa.co.uk/education-training/endorsement/ </t>
    </r>
  </si>
  <si>
    <t xml:space="preserve">Revision History </t>
  </si>
  <si>
    <t>Version</t>
  </si>
  <si>
    <t xml:space="preserve">Name &amp; Role </t>
  </si>
  <si>
    <t>Signature &amp; Date</t>
  </si>
  <si>
    <t>Reason for Change</t>
  </si>
  <si>
    <t>c</t>
  </si>
  <si>
    <t>V2.1</t>
  </si>
  <si>
    <t>Aidan Riley Education Officer</t>
  </si>
  <si>
    <t>AR 28/01/25</t>
  </si>
  <si>
    <t xml:space="preserve">Update to general formatting &amp; implementation of conditional formating to streamline moderator feedback. </t>
  </si>
  <si>
    <r>
      <rPr>
        <b/>
        <sz val="11"/>
        <color rgb="FFA5DAEC"/>
        <rFont val="Poppins"/>
        <family val="3"/>
      </rPr>
      <t xml:space="preserve">                                 E </t>
    </r>
    <r>
      <rPr>
        <sz val="11"/>
        <color rgb="FF12326E"/>
        <rFont val="Poppins"/>
        <family val="3"/>
      </rPr>
      <t xml:space="preserve">endorsements@cimspa.co.uk   </t>
    </r>
    <r>
      <rPr>
        <b/>
        <sz val="11"/>
        <color rgb="FFA5DAEC"/>
        <rFont val="Poppins"/>
        <family val="3"/>
      </rPr>
      <t xml:space="preserve">T </t>
    </r>
    <r>
      <rPr>
        <sz val="11"/>
        <color rgb="FF12326E"/>
        <rFont val="Poppins"/>
        <family val="3"/>
      </rPr>
      <t xml:space="preserve">03438 360200   </t>
    </r>
    <r>
      <rPr>
        <b/>
        <sz val="11"/>
        <color rgb="FFA5DAEC"/>
        <rFont val="Poppins"/>
        <family val="3"/>
      </rPr>
      <t>W</t>
    </r>
    <r>
      <rPr>
        <sz val="11"/>
        <color rgb="FF12326E"/>
        <rFont val="Poppins"/>
        <family val="3"/>
      </rPr>
      <t xml:space="preserve"> www.cimspa.co.uk                  </t>
    </r>
  </si>
  <si>
    <t xml:space="preserve">Chartered Institute for the Management of Sport and Physical Activity,  </t>
  </si>
  <si>
    <t>SportPark Loughborough University, 3 Oakwood Drive, Loughborough, Leicestershire LE11 3QF</t>
  </si>
  <si>
    <t>Incorporated by Royal Charter      Charity Registration No. 1144545</t>
  </si>
  <si>
    <r>
      <t xml:space="preserve">Education Product Title: </t>
    </r>
    <r>
      <rPr>
        <b/>
        <sz val="12"/>
        <color theme="5"/>
        <rFont val="Poppins"/>
        <family val="3"/>
      </rPr>
      <t>INSERT HERE</t>
    </r>
  </si>
  <si>
    <t>Professional Standard: Working in the Community Environment</t>
  </si>
  <si>
    <t>Partner Mapping Section</t>
  </si>
  <si>
    <t>Moderator Feedback Section</t>
  </si>
  <si>
    <t>IV Feedback Section</t>
  </si>
  <si>
    <t>Topic</t>
  </si>
  <si>
    <t xml:space="preserve">Competency </t>
  </si>
  <si>
    <t>Learning Outcome(s)</t>
  </si>
  <si>
    <t>Evidence (sign post to SOW / course specification / supporting documents)</t>
  </si>
  <si>
    <t>Assessment Method</t>
  </si>
  <si>
    <t>Further Comments (expand on evidence within column E / F)</t>
  </si>
  <si>
    <r>
      <t>Response to Moderator Feedback Section (secon</t>
    </r>
    <r>
      <rPr>
        <b/>
        <sz val="11"/>
        <color theme="4" tint="-0.499984740745262"/>
        <rFont val="Poppins"/>
        <family val="3"/>
      </rPr>
      <t>d review evidence - if applicable</t>
    </r>
    <r>
      <rPr>
        <b/>
        <sz val="11"/>
        <color rgb="FF12326E"/>
        <rFont val="Poppins"/>
        <family val="3"/>
      </rPr>
      <t>)</t>
    </r>
  </si>
  <si>
    <t>Score</t>
  </si>
  <si>
    <t>Mapping to Point</t>
  </si>
  <si>
    <t xml:space="preserve">% Mapped to Section </t>
  </si>
  <si>
    <t xml:space="preserve">Moderator comments  </t>
  </si>
  <si>
    <t>General Feedback (first review)</t>
  </si>
  <si>
    <t>General Feedback (second review - if applicable)</t>
  </si>
  <si>
    <t>IV Comments</t>
  </si>
  <si>
    <t>1. Understanding the community</t>
  </si>
  <si>
    <t>Ref </t>
  </si>
  <si>
    <t>Knowledge and Understanding (K&amp;U):</t>
  </si>
  <si>
    <t>Those working in the community environment must:</t>
  </si>
  <si>
    <t>K1.1</t>
  </si>
  <si>
    <t>Customs and cultures</t>
  </si>
  <si>
    <t>·     Know the importance of cultures and customs for individuals and groups.</t>
  </si>
  <si>
    <t>·     Know how the cultures and customs impact on community liaison and cohesion.</t>
  </si>
  <si>
    <t>K1.2</t>
  </si>
  <si>
    <t>Demographic of local area</t>
  </si>
  <si>
    <t>·     Know how to research and use information gathered on the demographic of the population within the local community.</t>
  </si>
  <si>
    <t>K1.3</t>
  </si>
  <si>
    <t>Structure and function</t>
  </si>
  <si>
    <t>·     Know how local communities are structured and how they function.</t>
  </si>
  <si>
    <t>K1.4</t>
  </si>
  <si>
    <t>Identity</t>
  </si>
  <si>
    <t>·     Know how individuals identify themselves and the potential impact this has on participation within physical activity.</t>
  </si>
  <si>
    <t>·     Know what subsequent actions to take as a result of the impact.</t>
  </si>
  <si>
    <t>K1.5</t>
  </si>
  <si>
    <t>Protected characteristics</t>
  </si>
  <si>
    <t>·     Know the different protected characteristics.</t>
  </si>
  <si>
    <t>K1.6</t>
  </si>
  <si>
    <t>Engagement</t>
  </si>
  <si>
    <t>·     Know how to engage with the individual through empathy.</t>
  </si>
  <si>
    <t>·     Know how to communicate effectively to meet the specific needs of the individuals and groups within the local community.</t>
  </si>
  <si>
    <t>K1.7</t>
  </si>
  <si>
    <t>Barriers</t>
  </si>
  <si>
    <t>·     Know the barriers that stop individuals/groups within the local community from participating in sport, physical activity or health and well-being sessions/programmes.</t>
  </si>
  <si>
    <t>K1.8</t>
  </si>
  <si>
    <t>Physical and mental well-being</t>
  </si>
  <si>
    <t>·     The different benefits of being physically active and the affects that these have on the person sociologically, physically and psychologically.</t>
  </si>
  <si>
    <t>·     Know the importance of leading a healthy lifestyle including, nutrition, sleep and alcohol.</t>
  </si>
  <si>
    <t>·     The societal and economic benefits of a physically active and healthier nation.</t>
  </si>
  <si>
    <t>·     Know where to signpost and refer to support mechanisms.</t>
  </si>
  <si>
    <t>K1.9</t>
  </si>
  <si>
    <t>Build rapport</t>
  </si>
  <si>
    <t>·     Know the importance of building relationships and connecting with the individuals and groups within local community and those who support them including:</t>
  </si>
  <si>
    <t>­   Creating a connection.</t>
  </si>
  <si>
    <t>­   Creating rapport.</t>
  </si>
  <si>
    <t>­   Creating a positive and motivating environment.</t>
  </si>
  <si>
    <t xml:space="preserve">2.	The community environment </t>
  </si>
  <si>
    <t>Ref</t>
  </si>
  <si>
    <t>Knowledge and understanding:</t>
  </si>
  <si>
    <t>K2.1</t>
  </si>
  <si>
    <t>Local community area</t>
  </si>
  <si>
    <t>·     Understand the different community environments that can be used to assist in the delivery of sport and physical activity sessions, above and beyond traditional or dedicated sports facilities such as sports halls and playing fields.</t>
  </si>
  <si>
    <t>·     Understand the geography of your local community – housing estates, schools, green spaces, civic spaces, retail and industrial areas.</t>
  </si>
  <si>
    <t>·     Understand ‘territories’ and physical barriers, which influence how different parts of the community move and/or relate to each other e.g. rivers and major roads.</t>
  </si>
  <si>
    <t>K2.2</t>
  </si>
  <si>
    <t>Current provision</t>
  </si>
  <si>
    <t>·     Know about the existing provision within a local community: e.g. location, whether it is fit-for-purpose and the accessibility provisions available.</t>
  </si>
  <si>
    <t>·     Know how to work with clubs, local authorities’ other organisations within the local community.</t>
  </si>
  <si>
    <t>·     Understand key socialising hot spots within the local area.</t>
  </si>
  <si>
    <t xml:space="preserve">·     Know the current gaps in provision based on articulated needs.  </t>
  </si>
  <si>
    <t>K2.3</t>
  </si>
  <si>
    <t>Movement</t>
  </si>
  <si>
    <t>·     Know how individuals within the local area travel around the community: e.g. bus, car or walking.</t>
  </si>
  <si>
    <t>K2.4</t>
  </si>
  <si>
    <t>Key contacts</t>
  </si>
  <si>
    <t>·     Know how to access information on key contacts within local area.</t>
  </si>
  <si>
    <t>·     Know who the key local influencers are within the local community and how to contact them.</t>
  </si>
  <si>
    <t>K2.5</t>
  </si>
  <si>
    <t>Networks</t>
  </si>
  <si>
    <t>·     Know the different networks in the local community: e.g. formal and informal.</t>
  </si>
  <si>
    <t>·     Know how to communicate, engage and utilise local networks to collaboratively support the local community.</t>
  </si>
  <si>
    <t xml:space="preserve">3.	Principles of behaviour change </t>
  </si>
  <si>
    <t>K3.1</t>
  </si>
  <si>
    <t>Behaviour change</t>
  </si>
  <si>
    <t>·     Know how to influence people’s attitude towards sport and physical activity, health and well-being.</t>
  </si>
  <si>
    <t>·     Know how to support behaviour change in individuals.</t>
  </si>
  <si>
    <t>·     Know how to influence culture for behaviour change.</t>
  </si>
  <si>
    <t>K3.2</t>
  </si>
  <si>
    <t>Community’s behaviours</t>
  </si>
  <si>
    <t>·     Know how to recognise community’s normal behaviour.</t>
  </si>
  <si>
    <t>K3.3</t>
  </si>
  <si>
    <t>·     Know the potential and perceived barriers that may hinder an individual/groups participation within physical activity.</t>
  </si>
  <si>
    <t>·     Know the perceived barriers to include personal, social and structural.</t>
  </si>
  <si>
    <t>K3.4</t>
  </si>
  <si>
    <t>Promotion of long-term change</t>
  </si>
  <si>
    <t>·     Know how to recognise different types of change and motivation.</t>
  </si>
  <si>
    <t>·     Know the importance of how to listen to individuals/groups to understand their motivations.</t>
  </si>
  <si>
    <t>·     Know how an individual/group/community can be motivated to take part in sport and physical activity, health and well-being programmes.</t>
  </si>
  <si>
    <t>K3.5</t>
  </si>
  <si>
    <t>Motivation</t>
  </si>
  <si>
    <t xml:space="preserve">·     Know the motivation for individuals, groups and communities within the local area. </t>
  </si>
  <si>
    <t>Skills:</t>
  </si>
  <si>
    <t>Those Working in the community environment must be able to:</t>
  </si>
  <si>
    <t>S3.1</t>
  </si>
  <si>
    <t>·     Use different methods of motivation to encourage participant engagement with the activity being delivered.</t>
  </si>
  <si>
    <t>4.	Community engagement and activation</t>
  </si>
  <si>
    <t>K4.1</t>
  </si>
  <si>
    <t>Community needs</t>
  </si>
  <si>
    <t>·     Know how to reflect on the community’s needs.</t>
  </si>
  <si>
    <t>K4.2</t>
  </si>
  <si>
    <t>Communication</t>
  </si>
  <si>
    <t>·     Know the importance of adapting communication methods to meet the needs of the individuals’ and groups’ within the local community.</t>
  </si>
  <si>
    <t>K4.3</t>
  </si>
  <si>
    <t>Positive change</t>
  </si>
  <si>
    <t>·     Know how to promote positive change within the local community with the use of sport, physical activity or health and wellbeing delivery.</t>
  </si>
  <si>
    <t>K4.4</t>
  </si>
  <si>
    <t>Programmes</t>
  </si>
  <si>
    <t>·     Know how to consult with the local community to develop sustainable programmes to meet individuals’ and groups’ needs.</t>
  </si>
  <si>
    <t>·     Know how to engage, facilitate and deliver appropriate activities and programmes relating to sport, physical activity or health and well-being interventions.</t>
  </si>
  <si>
    <t>K4.5</t>
  </si>
  <si>
    <t>Working with others</t>
  </si>
  <si>
    <t xml:space="preserve">·     Know how to engage with individuals and groups to encourage capacity building and empowerment within the local community.  </t>
  </si>
  <si>
    <t>·     Know how to work within the community to develop sustainability and retention.</t>
  </si>
  <si>
    <t>K4.6</t>
  </si>
  <si>
    <t xml:space="preserve">Feedback/reflection </t>
  </si>
  <si>
    <t>·     Identify opportunities to collate and use feedback from individuals/groups regarding the activities or programmes delivered.</t>
  </si>
  <si>
    <t>·     Identify how to use feedback from the individuals and groups to promote motivation, sustainability and retention.</t>
  </si>
  <si>
    <t>S4.1</t>
  </si>
  <si>
    <t>·     Demonstrate a variety of communication skills: e.g. digital, written and oral.</t>
  </si>
  <si>
    <t>S4.2</t>
  </si>
  <si>
    <t>Consult and plan</t>
  </si>
  <si>
    <t>·     Consult with individuals/groups within the local community to plan an appropriate sport, physical activity or health and well-being programme.</t>
  </si>
  <si>
    <t>S4.3</t>
  </si>
  <si>
    <t>Application</t>
  </si>
  <si>
    <t>·     Demonstrate how an activity session or programme of activity meets the needs of the local community: e.g. structure, pricing, approach and timing.</t>
  </si>
  <si>
    <t>·     Demonstrate the ability to adapt activities or the programme to meet individuals or group needs at that time: e.g. personal, social and structural.</t>
  </si>
  <si>
    <t>S4.4</t>
  </si>
  <si>
    <t>Reflect</t>
  </si>
  <si>
    <t>·     Reflect on own performance.</t>
  </si>
  <si>
    <t>·     Reflect on projected sustainability of the programme using feedback received from other organisation and individuals/groups within local communities.</t>
  </si>
  <si>
    <r>
      <rPr>
        <b/>
        <sz val="14"/>
        <color rgb="FFF089B1"/>
        <rFont val="Calibri"/>
        <family val="2"/>
        <scheme val="minor"/>
      </rPr>
      <t>Mapping Breakdown</t>
    </r>
    <r>
      <rPr>
        <sz val="14"/>
        <color rgb="FFF089B1"/>
        <rFont val="Calibri"/>
        <family val="2"/>
        <scheme val="minor"/>
      </rPr>
      <t xml:space="preserve"> shows a breakdown of the percentage that your course has mapped to each sections knowledge and skills criteria, and the overall percentage that your course has mapped to the professional standard</t>
    </r>
  </si>
  <si>
    <t>Sections</t>
  </si>
  <si>
    <t>Specifications</t>
  </si>
  <si>
    <t>%worth of each section</t>
  </si>
  <si>
    <t>Total % covered of area</t>
  </si>
  <si>
    <t>Section % of total standard</t>
  </si>
  <si>
    <t>% covered of entire standard</t>
  </si>
  <si>
    <t>Knowledge</t>
  </si>
  <si>
    <t>Skills</t>
  </si>
  <si>
    <t>Totals</t>
  </si>
  <si>
    <t>Standardised feedback comments</t>
  </si>
  <si>
    <t>Assessment methods</t>
  </si>
  <si>
    <t>Comprehensive evidence</t>
  </si>
  <si>
    <t>Assignment</t>
  </si>
  <si>
    <t>Sufficient evidence</t>
  </si>
  <si>
    <t>Case study</t>
  </si>
  <si>
    <t>Further evidence required</t>
  </si>
  <si>
    <t>Dissertation</t>
  </si>
  <si>
    <t>Exam</t>
  </si>
  <si>
    <t>Written test</t>
  </si>
  <si>
    <t>Listening test</t>
  </si>
  <si>
    <t>Oral test</t>
  </si>
  <si>
    <t>Performance/ practical</t>
  </si>
  <si>
    <t>Portfolio</t>
  </si>
  <si>
    <t>Professional discussion</t>
  </si>
  <si>
    <t>Project</t>
  </si>
  <si>
    <t>Simulation</t>
  </si>
  <si>
    <t>Online test</t>
  </si>
  <si>
    <t>Attendence only</t>
  </si>
  <si>
    <t>Multiple</t>
  </si>
  <si>
    <t>Other</t>
  </si>
  <si>
    <t>Calculating the totally percentage of knowledge/ skill covered in each section</t>
  </si>
  <si>
    <t>K1</t>
  </si>
  <si>
    <t>K2</t>
  </si>
  <si>
    <t>K3</t>
  </si>
  <si>
    <t>S3</t>
  </si>
  <si>
    <t>K4</t>
  </si>
  <si>
    <t>S4</t>
  </si>
  <si>
    <t>% value</t>
  </si>
  <si>
    <t># spec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</si>
</sst>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2">
    <font>
      <sz val="11"/>
      <color theme="1"/>
      <name val="Calibri"/>
      <family val="2"/>
      <scheme val="minor"/>
    </font>
    <font>
      <sz val="11"/>
      <color rgb="FF002060"/>
      <name val="Calibri"/>
      <family val="2"/>
      <scheme val="minor"/>
    </font>
    <font>
      <sz val="11"/>
      <color rgb="FF9C5700"/>
      <name val="Calibri"/>
      <family val="2"/>
      <scheme val="minor"/>
    </font>
    <font>
      <sz val="9"/>
      <color theme="3"/>
      <name val="Poppins"/>
      <family val="3"/>
    </font>
    <font>
      <b/>
      <sz val="9"/>
      <color theme="3"/>
      <name val="Poppins"/>
      <family val="3"/>
    </font>
    <font>
      <sz val="8"/>
      <name val="Calibri"/>
      <family val="2"/>
      <scheme val="minor"/>
    </font>
    <font>
      <u/>
      <sz val="11"/>
      <color theme="10"/>
      <name val="Calibri"/>
      <family val="2"/>
      <scheme val="minor"/>
    </font>
    <font>
      <sz val="14"/>
      <color rgb="FFF089B1"/>
      <name val="Calibri"/>
      <family val="2"/>
      <scheme val="minor"/>
    </font>
    <font>
      <b/>
      <sz val="14"/>
      <color rgb="FFF089B1"/>
      <name val="Calibri"/>
      <family val="2"/>
      <scheme val="minor"/>
    </font>
    <font>
      <sz val="11"/>
      <color rgb="FF12326E"/>
      <name val="Calibri"/>
      <family val="2"/>
      <scheme val="minor"/>
    </font>
    <font>
      <b/>
      <sz val="11"/>
      <color rgb="FF002060"/>
      <name val="Calibri"/>
      <family val="2"/>
      <scheme val="minor"/>
    </font>
    <font>
      <b/>
      <sz val="11"/>
      <color rgb="FFF089B1"/>
      <name val="Calibri"/>
      <family val="2"/>
      <scheme val="minor"/>
    </font>
    <font>
      <b/>
      <sz val="9"/>
      <color theme="4" tint="-0.499984740745262"/>
      <name val="Calibri"/>
      <family val="2"/>
      <scheme val="minor"/>
    </font>
    <font>
      <b/>
      <sz val="26"/>
      <color rgb="FF12326E"/>
      <name val="Poppins"/>
      <family val="3"/>
    </font>
    <font>
      <sz val="14"/>
      <color rgb="FF12326E"/>
      <name val="Poppins"/>
      <family val="3"/>
    </font>
    <font>
      <b/>
      <sz val="20"/>
      <color rgb="FF12326E"/>
      <name val="Poppins"/>
      <family val="3"/>
    </font>
    <font>
      <sz val="12"/>
      <color theme="4" tint="-0.499984740745262"/>
      <name val="Poppins"/>
      <family val="3"/>
    </font>
    <font>
      <u/>
      <sz val="12"/>
      <color theme="10"/>
      <name val="Poppins"/>
      <family val="3"/>
    </font>
    <font>
      <b/>
      <sz val="20"/>
      <color rgb="FF002060"/>
      <name val="Poppins"/>
      <family val="3"/>
    </font>
    <font>
      <sz val="14"/>
      <color rgb="FF002060"/>
      <name val="Poppins"/>
      <family val="3"/>
    </font>
    <font>
      <sz val="12"/>
      <color rgb="FF002060"/>
      <name val="Poppins"/>
      <family val="3"/>
    </font>
    <font>
      <sz val="11"/>
      <color rgb="FF12326E"/>
      <name val="Poppins"/>
      <family val="3"/>
    </font>
    <font>
      <b/>
      <sz val="11"/>
      <color rgb="FFA5DAEC"/>
      <name val="Poppins"/>
      <family val="3"/>
    </font>
    <font>
      <sz val="10"/>
      <color rgb="FF12326E"/>
      <name val="Poppins"/>
      <family val="3"/>
    </font>
    <font>
      <u/>
      <sz val="10"/>
      <color theme="10"/>
      <name val="Poppins"/>
      <family val="3"/>
    </font>
    <font>
      <sz val="8"/>
      <color rgb="FF12326E"/>
      <name val="Poppins"/>
      <family val="3"/>
    </font>
    <font>
      <sz val="12"/>
      <color rgb="FF12326E"/>
      <name val="Poppins"/>
      <family val="3"/>
    </font>
    <font>
      <b/>
      <sz val="12"/>
      <color rgb="FF12326E"/>
      <name val="Poppins"/>
      <family val="3"/>
    </font>
    <font>
      <b/>
      <sz val="12"/>
      <color theme="5"/>
      <name val="Poppins"/>
      <family val="3"/>
    </font>
    <font>
      <b/>
      <sz val="11"/>
      <color rgb="FF12326E"/>
      <name val="Poppins"/>
      <family val="3"/>
    </font>
    <font>
      <b/>
      <sz val="11"/>
      <color theme="4" tint="-0.499984740745262"/>
      <name val="Poppins"/>
      <family val="3"/>
    </font>
    <font>
      <sz val="9"/>
      <color rgb="FF002060"/>
      <name val="Poppins"/>
      <family val="3"/>
    </font>
  </fonts>
  <fills count="8">
    <fill>
      <patternFill patternType="none"/>
    </fill>
    <fill>
      <patternFill patternType="gray125"/>
    </fill>
    <fill>
      <patternFill patternType="solid">
        <fgColor theme="0"/>
        <bgColor indexed="64"/>
      </patternFill>
    </fill>
    <fill>
      <patternFill patternType="solid">
        <fgColor rgb="FFFFEB9C"/>
      </patternFill>
    </fill>
    <fill>
      <patternFill patternType="solid">
        <fgColor rgb="FFA5DAEC"/>
        <bgColor indexed="64"/>
      </patternFill>
    </fill>
    <fill>
      <patternFill patternType="solid">
        <fgColor rgb="FFF089B1"/>
        <bgColor indexed="64"/>
      </patternFill>
    </fill>
    <fill>
      <patternFill patternType="solid">
        <fgColor rgb="FF6AB651"/>
        <bgColor indexed="64"/>
      </patternFill>
    </fill>
    <fill>
      <patternFill patternType="solid">
        <fgColor rgb="FF12326E"/>
        <bgColor indexed="64"/>
      </patternFill>
    </fill>
  </fills>
  <borders count="117">
    <border>
      <left/>
      <right/>
      <top/>
      <bottom/>
      <diagonal/>
    </border>
    <border>
      <left style="medium">
        <color rgb="FF002060"/>
      </left>
      <right style="medium">
        <color rgb="FF002060"/>
      </right>
      <top style="medium">
        <color rgb="FF002060"/>
      </top>
      <bottom style="medium">
        <color rgb="FF002060"/>
      </bottom>
      <diagonal/>
    </border>
    <border>
      <left style="medium">
        <color rgb="FF002060"/>
      </left>
      <right/>
      <top style="medium">
        <color rgb="FF002060"/>
      </top>
      <bottom/>
      <diagonal/>
    </border>
    <border>
      <left style="medium">
        <color rgb="FF002060"/>
      </left>
      <right/>
      <top/>
      <bottom style="medium">
        <color rgb="FF002060"/>
      </bottom>
      <diagonal/>
    </border>
    <border>
      <left/>
      <right style="medium">
        <color rgb="FF002060"/>
      </right>
      <top style="medium">
        <color rgb="FF002060"/>
      </top>
      <bottom style="medium">
        <color rgb="FF002060"/>
      </bottom>
      <diagonal/>
    </border>
    <border>
      <left style="medium">
        <color theme="7" tint="-0.249977111117893"/>
      </left>
      <right/>
      <top/>
      <bottom/>
      <diagonal/>
    </border>
    <border>
      <left style="medium">
        <color theme="9" tint="-0.249977111117893"/>
      </left>
      <right style="medium">
        <color theme="9" tint="-0.249977111117893"/>
      </right>
      <top style="medium">
        <color theme="9" tint="-0.249977111117893"/>
      </top>
      <bottom style="medium">
        <color theme="9" tint="-0.249977111117893"/>
      </bottom>
      <diagonal/>
    </border>
    <border>
      <left style="thin">
        <color theme="3"/>
      </left>
      <right style="thin">
        <color theme="3"/>
      </right>
      <top style="thin">
        <color theme="3"/>
      </top>
      <bottom style="thin">
        <color theme="3"/>
      </bottom>
      <diagonal/>
    </border>
    <border>
      <left/>
      <right style="medium">
        <color rgb="FF002060"/>
      </right>
      <top style="medium">
        <color rgb="FF002060"/>
      </top>
      <bottom/>
      <diagonal/>
    </border>
    <border>
      <left/>
      <right style="medium">
        <color rgb="FF002060"/>
      </right>
      <top/>
      <bottom style="medium">
        <color rgb="FF002060"/>
      </bottom>
      <diagonal/>
    </border>
    <border>
      <left/>
      <right/>
      <top style="medium">
        <color rgb="FF002060"/>
      </top>
      <bottom/>
      <diagonal/>
    </border>
    <border>
      <left style="thin">
        <color indexed="64"/>
      </left>
      <right style="thin">
        <color indexed="64"/>
      </right>
      <top style="thin">
        <color indexed="64"/>
      </top>
      <bottom style="thin">
        <color indexed="64"/>
      </bottom>
      <diagonal/>
    </border>
    <border>
      <left style="thin">
        <color theme="3"/>
      </left>
      <right style="thin">
        <color theme="3"/>
      </right>
      <top/>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style="thin">
        <color theme="0"/>
      </left>
      <right style="thin">
        <color theme="0"/>
      </right>
      <top/>
      <bottom/>
      <diagonal/>
    </border>
    <border>
      <left/>
      <right/>
      <top/>
      <bottom style="medium">
        <color rgb="FF002060"/>
      </bottom>
      <diagonal/>
    </border>
    <border>
      <left style="medium">
        <color rgb="FF12326E"/>
      </left>
      <right style="medium">
        <color rgb="FF12326E"/>
      </right>
      <top style="medium">
        <color rgb="FF12326E"/>
      </top>
      <bottom/>
      <diagonal/>
    </border>
    <border>
      <left style="medium">
        <color rgb="FF12326E"/>
      </left>
      <right style="medium">
        <color rgb="FF12326E"/>
      </right>
      <top/>
      <bottom/>
      <diagonal/>
    </border>
    <border>
      <left style="medium">
        <color rgb="FF12326E"/>
      </left>
      <right/>
      <top style="medium">
        <color rgb="FF12326E"/>
      </top>
      <bottom style="medium">
        <color rgb="FF12326E"/>
      </bottom>
      <diagonal/>
    </border>
    <border>
      <left/>
      <right style="medium">
        <color rgb="FF12326E"/>
      </right>
      <top style="medium">
        <color rgb="FF12326E"/>
      </top>
      <bottom style="medium">
        <color rgb="FF12326E"/>
      </bottom>
      <diagonal/>
    </border>
    <border>
      <left style="medium">
        <color rgb="FF12326E"/>
      </left>
      <right style="medium">
        <color rgb="FF12326E"/>
      </right>
      <top style="medium">
        <color rgb="FF12326E"/>
      </top>
      <bottom style="medium">
        <color rgb="FF12326E"/>
      </bottom>
      <diagonal/>
    </border>
    <border>
      <left style="medium">
        <color rgb="FF12326E"/>
      </left>
      <right style="medium">
        <color rgb="FF12326E"/>
      </right>
      <top style="medium">
        <color rgb="FF12326E"/>
      </top>
      <bottom style="dashed">
        <color theme="0" tint="-0.34998626667073579"/>
      </bottom>
      <diagonal/>
    </border>
    <border>
      <left style="medium">
        <color rgb="FF12326E"/>
      </left>
      <right style="medium">
        <color rgb="FF12326E"/>
      </right>
      <top style="dashed">
        <color theme="0" tint="-0.34998626667073579"/>
      </top>
      <bottom style="medium">
        <color rgb="FF12326E"/>
      </bottom>
      <diagonal/>
    </border>
    <border>
      <left style="medium">
        <color rgb="FF12326E"/>
      </left>
      <right style="medium">
        <color rgb="FF12326E"/>
      </right>
      <top/>
      <bottom style="medium">
        <color rgb="FF12326E"/>
      </bottom>
      <diagonal/>
    </border>
    <border>
      <left style="dashed">
        <color theme="0" tint="-0.34998626667073579"/>
      </left>
      <right style="dashed">
        <color theme="0" tint="-0.34998626667073579"/>
      </right>
      <top/>
      <bottom/>
      <diagonal/>
    </border>
    <border>
      <left/>
      <right style="medium">
        <color rgb="FF12326E"/>
      </right>
      <top style="medium">
        <color rgb="FF12326E"/>
      </top>
      <bottom/>
      <diagonal/>
    </border>
    <border>
      <left style="medium">
        <color rgb="FF12326E"/>
      </left>
      <right/>
      <top/>
      <bottom style="medium">
        <color rgb="FF12326E"/>
      </bottom>
      <diagonal/>
    </border>
    <border>
      <left style="medium">
        <color rgb="FF12326E"/>
      </left>
      <right/>
      <top/>
      <bottom/>
      <diagonal/>
    </border>
    <border>
      <left/>
      <right style="medium">
        <color rgb="FF12326E"/>
      </right>
      <top/>
      <bottom/>
      <diagonal/>
    </border>
    <border>
      <left style="medium">
        <color rgb="FF12326E"/>
      </left>
      <right/>
      <top style="medium">
        <color rgb="FF12326E"/>
      </top>
      <bottom/>
      <diagonal/>
    </border>
    <border>
      <left style="medium">
        <color theme="0"/>
      </left>
      <right style="medium">
        <color theme="0"/>
      </right>
      <top style="medium">
        <color theme="0"/>
      </top>
      <bottom style="medium">
        <color theme="0"/>
      </bottom>
      <diagonal/>
    </border>
    <border>
      <left style="thin">
        <color theme="0"/>
      </left>
      <right/>
      <top/>
      <bottom/>
      <diagonal/>
    </border>
    <border>
      <left/>
      <right style="medium">
        <color theme="0"/>
      </right>
      <top style="medium">
        <color theme="0"/>
      </top>
      <bottom style="medium">
        <color theme="0"/>
      </bottom>
      <diagonal/>
    </border>
    <border>
      <left style="medium">
        <color rgb="FFF089B1"/>
      </left>
      <right/>
      <top style="medium">
        <color rgb="FFF089B1"/>
      </top>
      <bottom/>
      <diagonal/>
    </border>
    <border>
      <left/>
      <right/>
      <top style="medium">
        <color rgb="FFF089B1"/>
      </top>
      <bottom/>
      <diagonal/>
    </border>
    <border>
      <left/>
      <right style="medium">
        <color rgb="FFF089B1"/>
      </right>
      <top style="medium">
        <color rgb="FFF089B1"/>
      </top>
      <bottom/>
      <diagonal/>
    </border>
    <border>
      <left/>
      <right style="medium">
        <color rgb="FFF089B1"/>
      </right>
      <top/>
      <bottom/>
      <diagonal/>
    </border>
    <border>
      <left style="medium">
        <color rgb="FFF089B1"/>
      </left>
      <right/>
      <top/>
      <bottom/>
      <diagonal/>
    </border>
    <border>
      <left/>
      <right/>
      <top style="medium">
        <color rgb="FF12326E"/>
      </top>
      <bottom/>
      <diagonal/>
    </border>
    <border>
      <left/>
      <right style="medium">
        <color rgb="FF12326E"/>
      </right>
      <top/>
      <bottom style="medium">
        <color rgb="FF12326E"/>
      </bottom>
      <diagonal/>
    </border>
    <border>
      <left style="medium">
        <color rgb="FFF089B1"/>
      </left>
      <right/>
      <top/>
      <bottom style="medium">
        <color rgb="FFF089B1"/>
      </bottom>
      <diagonal/>
    </border>
    <border>
      <left/>
      <right/>
      <top/>
      <bottom style="medium">
        <color rgb="FFF089B1"/>
      </bottom>
      <diagonal/>
    </border>
    <border>
      <left/>
      <right style="medium">
        <color rgb="FFF089B1"/>
      </right>
      <top/>
      <bottom style="medium">
        <color rgb="FFF089B1"/>
      </bottom>
      <diagonal/>
    </border>
    <border>
      <left style="medium">
        <color rgb="FF002060"/>
      </left>
      <right/>
      <top/>
      <bottom/>
      <diagonal/>
    </border>
    <border>
      <left/>
      <right style="medium">
        <color rgb="FF002060"/>
      </right>
      <top/>
      <bottom/>
      <diagonal/>
    </border>
    <border>
      <left style="medium">
        <color theme="0"/>
      </left>
      <right style="medium">
        <color theme="0"/>
      </right>
      <top/>
      <bottom/>
      <diagonal/>
    </border>
    <border>
      <left style="medium">
        <color rgb="FFF089B1"/>
      </left>
      <right style="medium">
        <color rgb="FFF089B1"/>
      </right>
      <top style="medium">
        <color rgb="FFF089B1"/>
      </top>
      <bottom style="thin">
        <color theme="0" tint="-0.14999847407452621"/>
      </bottom>
      <diagonal/>
    </border>
    <border>
      <left style="medium">
        <color theme="0"/>
      </left>
      <right/>
      <top style="medium">
        <color theme="0"/>
      </top>
      <bottom style="medium">
        <color theme="0"/>
      </bottom>
      <diagonal/>
    </border>
    <border>
      <left style="medium">
        <color rgb="FFF089B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medium">
        <color rgb="FFF089B1"/>
      </right>
      <top style="thin">
        <color theme="0" tint="-0.14999847407452621"/>
      </top>
      <bottom style="thin">
        <color theme="0" tint="-0.14999847407452621"/>
      </bottom>
      <diagonal/>
    </border>
    <border>
      <left style="medium">
        <color rgb="FFF089B1"/>
      </left>
      <right style="thin">
        <color theme="0" tint="-0.14999847407452621"/>
      </right>
      <top style="thin">
        <color theme="0" tint="-0.14999847407452621"/>
      </top>
      <bottom style="medium">
        <color rgb="FFF089B1"/>
      </bottom>
      <diagonal/>
    </border>
    <border>
      <left style="thin">
        <color theme="0" tint="-0.14999847407452621"/>
      </left>
      <right style="thin">
        <color theme="0" tint="-0.14999847407452621"/>
      </right>
      <top style="thin">
        <color theme="0" tint="-0.14999847407452621"/>
      </top>
      <bottom style="medium">
        <color rgb="FFF089B1"/>
      </bottom>
      <diagonal/>
    </border>
    <border>
      <left style="thin">
        <color theme="0" tint="-0.14999847407452621"/>
      </left>
      <right style="medium">
        <color rgb="FFF089B1"/>
      </right>
      <top style="thin">
        <color theme="0" tint="-0.14999847407452621"/>
      </top>
      <bottom style="medium">
        <color rgb="FFF089B1"/>
      </bottom>
      <diagonal/>
    </border>
    <border>
      <left/>
      <right style="medium">
        <color theme="0"/>
      </right>
      <top/>
      <bottom/>
      <diagonal/>
    </border>
    <border>
      <left style="medium">
        <color theme="0"/>
      </left>
      <right style="medium">
        <color theme="0"/>
      </right>
      <top/>
      <bottom style="medium">
        <color theme="0"/>
      </bottom>
      <diagonal/>
    </border>
    <border>
      <left style="dashed">
        <color theme="0" tint="-0.34998626667073579"/>
      </left>
      <right/>
      <top/>
      <bottom/>
      <diagonal/>
    </border>
    <border>
      <left style="medium">
        <color theme="4" tint="-0.499984740745262"/>
      </left>
      <right/>
      <top/>
      <bottom style="medium">
        <color theme="4" tint="-0.499984740745262"/>
      </bottom>
      <diagonal/>
    </border>
    <border>
      <left/>
      <right/>
      <top/>
      <bottom style="medium">
        <color theme="4" tint="-0.499984740745262"/>
      </bottom>
      <diagonal/>
    </border>
    <border>
      <left/>
      <right style="medium">
        <color theme="4" tint="-0.499984740745262"/>
      </right>
      <top/>
      <bottom style="medium">
        <color theme="4" tint="-0.499984740745262"/>
      </bottom>
      <diagonal/>
    </border>
    <border>
      <left/>
      <right/>
      <top style="medium">
        <color theme="4" tint="-0.499984740745262"/>
      </top>
      <bottom style="medium">
        <color rgb="FF002060"/>
      </bottom>
      <diagonal/>
    </border>
    <border>
      <left/>
      <right style="medium">
        <color theme="4" tint="-0.499984740745262"/>
      </right>
      <top style="medium">
        <color theme="4" tint="-0.499984740745262"/>
      </top>
      <bottom style="medium">
        <color rgb="FF002060"/>
      </bottom>
      <diagonal/>
    </border>
    <border>
      <left style="medium">
        <color theme="4" tint="-0.499984740745262"/>
      </left>
      <right/>
      <top style="medium">
        <color theme="4" tint="-0.499984740745262"/>
      </top>
      <bottom style="medium">
        <color theme="4" tint="-0.499984740745262"/>
      </bottom>
      <diagonal/>
    </border>
    <border>
      <left/>
      <right/>
      <top style="medium">
        <color theme="4" tint="-0.499984740745262"/>
      </top>
      <bottom style="medium">
        <color theme="4" tint="-0.499984740745262"/>
      </bottom>
      <diagonal/>
    </border>
    <border>
      <left/>
      <right style="medium">
        <color theme="4" tint="-0.499984740745262"/>
      </right>
      <top style="medium">
        <color theme="4" tint="-0.499984740745262"/>
      </top>
      <bottom style="medium">
        <color theme="4" tint="-0.499984740745262"/>
      </bottom>
      <diagonal/>
    </border>
    <border>
      <left/>
      <right style="medium">
        <color theme="4" tint="-0.499984740745262"/>
      </right>
      <top/>
      <bottom/>
      <diagonal/>
    </border>
    <border>
      <left style="medium">
        <color theme="4" tint="-0.499984740745262"/>
      </left>
      <right/>
      <top style="medium">
        <color theme="4" tint="-0.499984740745262"/>
      </top>
      <bottom style="medium">
        <color rgb="FF002060"/>
      </bottom>
      <diagonal/>
    </border>
    <border>
      <left style="medium">
        <color rgb="FF002060"/>
      </left>
      <right/>
      <top style="medium">
        <color rgb="FF002060"/>
      </top>
      <bottom style="medium">
        <color indexed="64"/>
      </bottom>
      <diagonal/>
    </border>
    <border>
      <left/>
      <right style="medium">
        <color rgb="FF002060"/>
      </right>
      <top style="medium">
        <color rgb="FF002060"/>
      </top>
      <bottom style="medium">
        <color indexed="64"/>
      </bottom>
      <diagonal/>
    </border>
    <border>
      <left style="medium">
        <color rgb="FF002060"/>
      </left>
      <right style="medium">
        <color rgb="FF002060"/>
      </right>
      <top style="medium">
        <color rgb="FF002060"/>
      </top>
      <bottom style="medium">
        <color indexed="64"/>
      </bottom>
      <diagonal/>
    </border>
    <border>
      <left style="medium">
        <color theme="4" tint="-0.499984740745262"/>
      </left>
      <right style="medium">
        <color theme="4" tint="-0.499984740745262"/>
      </right>
      <top style="medium">
        <color theme="4" tint="-0.499984740745262"/>
      </top>
      <bottom style="medium">
        <color indexed="64"/>
      </bottom>
      <diagonal/>
    </border>
    <border>
      <left style="medium">
        <color theme="4" tint="-0.499984740745262"/>
      </left>
      <right style="medium">
        <color indexed="64"/>
      </right>
      <top style="medium">
        <color theme="4" tint="-0.499984740745262"/>
      </top>
      <bottom style="medium">
        <color indexed="64"/>
      </bottom>
      <diagonal/>
    </border>
    <border>
      <left style="medium">
        <color rgb="FF002060"/>
      </left>
      <right style="medium">
        <color theme="4" tint="-0.499984740745262"/>
      </right>
      <top style="medium">
        <color rgb="FF002060"/>
      </top>
      <bottom style="medium">
        <color indexed="64"/>
      </bottom>
      <diagonal/>
    </border>
    <border>
      <left style="medium">
        <color theme="4" tint="-0.499984740745262"/>
      </left>
      <right style="medium">
        <color rgb="FF12326E"/>
      </right>
      <top/>
      <bottom style="medium">
        <color indexed="64"/>
      </bottom>
      <diagonal/>
    </border>
    <border>
      <left style="medium">
        <color rgb="FF12326E"/>
      </left>
      <right style="medium">
        <color rgb="FF002060"/>
      </right>
      <top style="medium">
        <color rgb="FF002060"/>
      </top>
      <bottom style="medium">
        <color indexed="64"/>
      </bottom>
      <diagonal/>
    </border>
    <border>
      <left/>
      <right style="medium">
        <color rgb="FF002060"/>
      </right>
      <top style="medium">
        <color theme="4" tint="-0.499984740745262"/>
      </top>
      <bottom style="medium">
        <color indexed="64"/>
      </bottom>
      <diagonal/>
    </border>
    <border>
      <left style="medium">
        <color rgb="FF12326E"/>
      </left>
      <right style="medium">
        <color rgb="FF002060"/>
      </right>
      <top style="medium">
        <color rgb="FF12326E"/>
      </top>
      <bottom style="medium">
        <color rgb="FF12326E"/>
      </bottom>
      <diagonal/>
    </border>
    <border>
      <left style="medium">
        <color rgb="FF12326E"/>
      </left>
      <right style="medium">
        <color rgb="FF002060"/>
      </right>
      <top style="medium">
        <color rgb="FF12326E"/>
      </top>
      <bottom/>
      <diagonal/>
    </border>
    <border>
      <left style="medium">
        <color rgb="FF12326E"/>
      </left>
      <right style="medium">
        <color rgb="FF002060"/>
      </right>
      <top/>
      <bottom/>
      <diagonal/>
    </border>
    <border>
      <left style="medium">
        <color rgb="FF002060"/>
      </left>
      <right style="medium">
        <color rgb="FF002060"/>
      </right>
      <top/>
      <bottom/>
      <diagonal/>
    </border>
    <border>
      <left style="medium">
        <color rgb="FF12326E"/>
      </left>
      <right style="medium">
        <color rgb="FF002060"/>
      </right>
      <top/>
      <bottom style="medium">
        <color rgb="FF12326E"/>
      </bottom>
      <diagonal/>
    </border>
    <border>
      <left/>
      <right style="medium">
        <color rgb="FF002060"/>
      </right>
      <top style="medium">
        <color indexed="64"/>
      </top>
      <bottom/>
      <diagonal/>
    </border>
    <border>
      <left style="medium">
        <color rgb="FF002060"/>
      </left>
      <right style="thin">
        <color theme="4" tint="-0.499984740745262"/>
      </right>
      <top style="medium">
        <color rgb="FF002060"/>
      </top>
      <bottom/>
      <diagonal/>
    </border>
    <border>
      <left/>
      <right style="medium">
        <color rgb="FF002060"/>
      </right>
      <top/>
      <bottom style="medium">
        <color rgb="FF12326E"/>
      </bottom>
      <diagonal/>
    </border>
    <border>
      <left style="medium">
        <color rgb="FF002060"/>
      </left>
      <right style="thin">
        <color theme="4" tint="-0.499984740745262"/>
      </right>
      <top/>
      <bottom/>
      <diagonal/>
    </border>
    <border>
      <left style="medium">
        <color rgb="FF002060"/>
      </left>
      <right style="medium">
        <color rgb="FF002060"/>
      </right>
      <top/>
      <bottom style="medium">
        <color indexed="64"/>
      </bottom>
      <diagonal/>
    </border>
    <border>
      <left style="medium">
        <color rgb="FF002060"/>
      </left>
      <right style="medium">
        <color rgb="FF002060"/>
      </right>
      <top style="medium">
        <color rgb="FF002060"/>
      </top>
      <bottom style="medium">
        <color theme="4" tint="-0.499984740745262"/>
      </bottom>
      <diagonal/>
    </border>
    <border>
      <left style="medium">
        <color rgb="FF002060"/>
      </left>
      <right style="medium">
        <color rgb="FF002060"/>
      </right>
      <top/>
      <bottom style="medium">
        <color theme="4" tint="-0.499984740745262"/>
      </bottom>
      <diagonal/>
    </border>
    <border>
      <left style="medium">
        <color rgb="FF002060"/>
      </left>
      <right style="medium">
        <color rgb="FF002060"/>
      </right>
      <top/>
      <bottom style="medium">
        <color rgb="FF002060"/>
      </bottom>
      <diagonal/>
    </border>
    <border>
      <left/>
      <right style="thin">
        <color theme="4" tint="-0.499984740745262"/>
      </right>
      <top style="medium">
        <color rgb="FF002060"/>
      </top>
      <bottom/>
      <diagonal/>
    </border>
    <border>
      <left/>
      <right style="thin">
        <color theme="4" tint="-0.499984740745262"/>
      </right>
      <top/>
      <bottom/>
      <diagonal/>
    </border>
    <border>
      <left style="medium">
        <color theme="4" tint="-0.499984740745262"/>
      </left>
      <right style="medium">
        <color rgb="FF002060"/>
      </right>
      <top style="medium">
        <color rgb="FF002060"/>
      </top>
      <bottom/>
      <diagonal/>
    </border>
    <border>
      <left style="medium">
        <color theme="4" tint="-0.499984740745262"/>
      </left>
      <right style="medium">
        <color rgb="FF002060"/>
      </right>
      <top/>
      <bottom style="medium">
        <color rgb="FF002060"/>
      </bottom>
      <diagonal/>
    </border>
    <border>
      <left style="thin">
        <color rgb="FF12326E"/>
      </left>
      <right style="medium">
        <color rgb="FF002060"/>
      </right>
      <top style="thin">
        <color rgb="FF12326E"/>
      </top>
      <bottom style="medium">
        <color rgb="FF002060"/>
      </bottom>
      <diagonal/>
    </border>
    <border>
      <left style="thin">
        <color rgb="FF12326E"/>
      </left>
      <right style="medium">
        <color rgb="FF002060"/>
      </right>
      <top style="thin">
        <color rgb="FF12326E"/>
      </top>
      <bottom style="thin">
        <color rgb="FF12326E"/>
      </bottom>
      <diagonal/>
    </border>
    <border>
      <left style="thin">
        <color rgb="FF12326E"/>
      </left>
      <right style="medium">
        <color rgb="FF002060"/>
      </right>
      <top style="medium">
        <color rgb="FF002060"/>
      </top>
      <bottom style="thin">
        <color rgb="FF12326E"/>
      </bottom>
      <diagonal/>
    </border>
    <border>
      <left style="medium">
        <color rgb="FF002060"/>
      </left>
      <right style="medium">
        <color rgb="FF002060"/>
      </right>
      <top style="medium">
        <color indexed="64"/>
      </top>
      <bottom style="dotted">
        <color theme="0" tint="-0.14999847407452621"/>
      </bottom>
      <diagonal/>
    </border>
    <border>
      <left style="medium">
        <color rgb="FF002060"/>
      </left>
      <right style="medium">
        <color rgb="FF12326E"/>
      </right>
      <top style="medium">
        <color indexed="64"/>
      </top>
      <bottom style="dotted">
        <color theme="0" tint="-0.14999847407452621"/>
      </bottom>
      <diagonal/>
    </border>
    <border>
      <left style="medium">
        <color rgb="FF12326E"/>
      </left>
      <right style="medium">
        <color rgb="FF12326E"/>
      </right>
      <top style="medium">
        <color indexed="64"/>
      </top>
      <bottom style="dotted">
        <color theme="0" tint="-0.14999847407452621"/>
      </bottom>
      <diagonal/>
    </border>
    <border>
      <left style="medium">
        <color rgb="FF12326E"/>
      </left>
      <right style="medium">
        <color rgb="FF002060"/>
      </right>
      <top style="medium">
        <color indexed="64"/>
      </top>
      <bottom style="dotted">
        <color theme="0" tint="-0.14999847407452621"/>
      </bottom>
      <diagonal/>
    </border>
    <border>
      <left style="medium">
        <color rgb="FF002060"/>
      </left>
      <right style="medium">
        <color rgb="FF002060"/>
      </right>
      <top/>
      <bottom style="dotted">
        <color theme="0" tint="-0.14999847407452621"/>
      </bottom>
      <diagonal/>
    </border>
    <border>
      <left style="medium">
        <color rgb="FF12326E"/>
      </left>
      <right style="medium">
        <color rgb="FF12326E"/>
      </right>
      <top style="medium">
        <color rgb="FF12326E"/>
      </top>
      <bottom style="dotted">
        <color theme="0" tint="-0.14999847407452621"/>
      </bottom>
      <diagonal/>
    </border>
    <border>
      <left style="medium">
        <color rgb="FF12326E"/>
      </left>
      <right style="medium">
        <color rgb="FF002060"/>
      </right>
      <top style="medium">
        <color rgb="FF12326E"/>
      </top>
      <bottom style="dotted">
        <color theme="0" tint="-0.14999847407452621"/>
      </bottom>
      <diagonal/>
    </border>
    <border>
      <left style="medium">
        <color rgb="FF002060"/>
      </left>
      <right style="medium">
        <color rgb="FF002060"/>
      </right>
      <top style="medium">
        <color rgb="FF002060"/>
      </top>
      <bottom style="dotted">
        <color theme="0" tint="-0.14999847407452621"/>
      </bottom>
      <diagonal/>
    </border>
    <border>
      <left style="medium">
        <color rgb="FF002060"/>
      </left>
      <right style="medium">
        <color rgb="FF002060"/>
      </right>
      <top style="dotted">
        <color theme="0" tint="-0.14999847407452621"/>
      </top>
      <bottom style="dotted">
        <color theme="0" tint="-0.14999847407452621"/>
      </bottom>
      <diagonal/>
    </border>
    <border>
      <left style="medium">
        <color rgb="FF12326E"/>
      </left>
      <right style="medium">
        <color rgb="FF12326E"/>
      </right>
      <top style="dotted">
        <color theme="0" tint="-0.14999847407452621"/>
      </top>
      <bottom style="dotted">
        <color theme="0" tint="-0.14999847407452621"/>
      </bottom>
      <diagonal/>
    </border>
    <border>
      <left style="medium">
        <color rgb="FF12326E"/>
      </left>
      <right style="medium">
        <color rgb="FF002060"/>
      </right>
      <top style="dotted">
        <color theme="0" tint="-0.14999847407452621"/>
      </top>
      <bottom style="dotted">
        <color theme="0" tint="-0.14999847407452621"/>
      </bottom>
      <diagonal/>
    </border>
    <border>
      <left style="medium">
        <color rgb="FF002060"/>
      </left>
      <right style="medium">
        <color rgb="FF002060"/>
      </right>
      <top style="medium">
        <color rgb="FF12326E"/>
      </top>
      <bottom style="dotted">
        <color theme="0" tint="-0.14999847407452621"/>
      </bottom>
      <diagonal/>
    </border>
    <border>
      <left style="medium">
        <color rgb="FF002060"/>
      </left>
      <right style="medium">
        <color rgb="FF12326E"/>
      </right>
      <top style="medium">
        <color rgb="FF12326E"/>
      </top>
      <bottom style="dotted">
        <color theme="0" tint="-0.14999847407452621"/>
      </bottom>
      <diagonal/>
    </border>
    <border>
      <left style="medium">
        <color rgb="FF002060"/>
      </left>
      <right style="medium">
        <color rgb="FF12326E"/>
      </right>
      <top/>
      <bottom style="dotted">
        <color theme="0" tint="-0.14999847407452621"/>
      </bottom>
      <diagonal/>
    </border>
    <border>
      <left style="medium">
        <color rgb="FF12326E"/>
      </left>
      <right style="medium">
        <color rgb="FF12326E"/>
      </right>
      <top/>
      <bottom style="dotted">
        <color theme="0" tint="-0.14999847407452621"/>
      </bottom>
      <diagonal/>
    </border>
    <border>
      <left/>
      <right/>
      <top style="medium">
        <color rgb="FF12326E"/>
      </top>
      <bottom style="medium">
        <color rgb="FF12326E"/>
      </bottom>
      <diagonal/>
    </border>
    <border>
      <left/>
      <right style="dashed">
        <color theme="0" tint="-0.34998626667073579"/>
      </right>
      <top style="medium">
        <color rgb="FF12326E"/>
      </top>
      <bottom style="medium">
        <color rgb="FF12326E"/>
      </bottom>
      <diagonal/>
    </border>
    <border>
      <left style="medium">
        <color rgb="FF002060"/>
      </left>
      <right/>
      <top style="medium">
        <color rgb="FF002060"/>
      </top>
      <bottom style="medium">
        <color rgb="FF002060"/>
      </bottom>
      <diagonal/>
    </border>
    <border>
      <left/>
      <right/>
      <top style="medium">
        <color indexed="64"/>
      </top>
      <bottom style="medium">
        <color indexed="64"/>
      </bottom>
      <diagonal/>
    </border>
    <border>
      <left/>
      <right/>
      <top style="medium">
        <color indexed="64"/>
      </top>
      <bottom style="medium">
        <color rgb="FF12326E"/>
      </bottom>
      <diagonal/>
    </border>
  </borders>
  <cellStyleXfs count="3">
    <xf numFmtId="0" fontId="0" fillId="0" borderId="0"/>
    <xf numFmtId="0" fontId="2" fillId="3" borderId="0" applyNumberFormat="0" applyBorder="0" applyAlignment="0" applyProtection="0"/>
    <xf numFmtId="0" fontId="6" fillId="0" borderId="0" applyNumberFormat="0" applyFill="0" applyBorder="0" applyAlignment="0" applyProtection="0"/>
  </cellStyleXfs>
  <cellXfs count="265">
    <xf numFmtId="0" fontId="0" fillId="0" borderId="0" xfId="0"/>
    <xf numFmtId="0" fontId="1" fillId="0" borderId="0" xfId="0" applyFont="1"/>
    <xf numFmtId="0" fontId="3" fillId="0" borderId="7" xfId="0" applyFont="1" applyBorder="1"/>
    <xf numFmtId="0" fontId="4" fillId="0" borderId="7" xfId="0" applyFont="1" applyBorder="1"/>
    <xf numFmtId="0" fontId="3" fillId="0" borderId="12" xfId="0" applyFont="1" applyBorder="1"/>
    <xf numFmtId="0" fontId="0" fillId="0" borderId="0" xfId="0" applyAlignment="1">
      <alignment vertical="center"/>
    </xf>
    <xf numFmtId="0" fontId="0" fillId="0" borderId="31" xfId="0" applyBorder="1"/>
    <xf numFmtId="0" fontId="0" fillId="0" borderId="33" xfId="0" applyBorder="1"/>
    <xf numFmtId="0" fontId="0" fillId="0" borderId="13" xfId="0" applyBorder="1"/>
    <xf numFmtId="0" fontId="0" fillId="0" borderId="14" xfId="0" applyBorder="1"/>
    <xf numFmtId="0" fontId="1" fillId="0" borderId="11" xfId="0" applyFont="1" applyBorder="1"/>
    <xf numFmtId="0" fontId="10" fillId="0" borderId="11" xfId="0" applyFont="1" applyBorder="1"/>
    <xf numFmtId="0" fontId="10" fillId="0" borderId="11" xfId="0" applyFont="1" applyBorder="1" applyAlignment="1">
      <alignment horizontal="center" vertical="center"/>
    </xf>
    <xf numFmtId="0" fontId="1" fillId="0" borderId="11" xfId="0" applyFont="1" applyBorder="1" applyAlignment="1">
      <alignment vertical="center"/>
    </xf>
    <xf numFmtId="164" fontId="1" fillId="0" borderId="11" xfId="0" applyNumberFormat="1" applyFont="1" applyBorder="1"/>
    <xf numFmtId="0" fontId="10" fillId="0" borderId="11" xfId="0" applyFont="1" applyBorder="1" applyAlignment="1">
      <alignment horizontal="center" vertical="center" wrapText="1"/>
    </xf>
    <xf numFmtId="0" fontId="1" fillId="0" borderId="11" xfId="0" applyFont="1" applyBorder="1" applyAlignment="1">
      <alignment vertical="center" wrapText="1"/>
    </xf>
    <xf numFmtId="0" fontId="11" fillId="0" borderId="11" xfId="0" applyFont="1" applyBorder="1" applyAlignment="1">
      <alignment horizontal="right" vertical="center" wrapText="1"/>
    </xf>
    <xf numFmtId="0" fontId="11" fillId="0" borderId="11" xfId="0" applyFont="1" applyBorder="1" applyAlignment="1">
      <alignment vertical="center" wrapText="1"/>
    </xf>
    <xf numFmtId="0" fontId="11" fillId="0" borderId="11" xfId="0" applyFont="1" applyBorder="1"/>
    <xf numFmtId="0" fontId="11" fillId="7" borderId="11" xfId="0" applyFont="1" applyFill="1" applyBorder="1"/>
    <xf numFmtId="164" fontId="11" fillId="0" borderId="11" xfId="0" applyNumberFormat="1" applyFont="1" applyBorder="1"/>
    <xf numFmtId="0" fontId="12" fillId="0" borderId="0" xfId="0" applyFont="1" applyAlignment="1">
      <alignment vertical="center" wrapText="1"/>
    </xf>
    <xf numFmtId="164" fontId="0" fillId="0" borderId="0" xfId="0" applyNumberFormat="1"/>
    <xf numFmtId="0" fontId="9" fillId="0" borderId="15" xfId="0" applyFont="1" applyBorder="1" applyAlignment="1">
      <alignment wrapText="1"/>
    </xf>
    <xf numFmtId="0" fontId="9" fillId="0" borderId="15" xfId="0" applyFont="1" applyBorder="1"/>
    <xf numFmtId="0" fontId="9" fillId="0" borderId="32" xfId="0" applyFont="1" applyBorder="1"/>
    <xf numFmtId="0" fontId="9" fillId="0" borderId="13" xfId="0" applyFont="1" applyBorder="1"/>
    <xf numFmtId="0" fontId="9" fillId="0" borderId="14" xfId="0" applyFont="1" applyBorder="1"/>
    <xf numFmtId="0" fontId="9" fillId="0" borderId="13" xfId="0" applyFont="1" applyBorder="1" applyAlignment="1">
      <alignment wrapText="1"/>
    </xf>
    <xf numFmtId="0" fontId="0" fillId="0" borderId="46" xfId="0" applyBorder="1" applyAlignment="1">
      <alignment wrapText="1"/>
    </xf>
    <xf numFmtId="0" fontId="0" fillId="0" borderId="46" xfId="0" applyBorder="1"/>
    <xf numFmtId="0" fontId="0" fillId="0" borderId="48" xfId="0" applyBorder="1"/>
    <xf numFmtId="0" fontId="19" fillId="5" borderId="49" xfId="0" applyFont="1" applyFill="1" applyBorder="1" applyAlignment="1">
      <alignment horizontal="left" vertical="center"/>
    </xf>
    <xf numFmtId="0" fontId="19" fillId="5" borderId="50" xfId="0" applyFont="1" applyFill="1" applyBorder="1" applyAlignment="1">
      <alignment horizontal="left" vertical="center"/>
    </xf>
    <xf numFmtId="0" fontId="19" fillId="5" borderId="51" xfId="0" applyFont="1" applyFill="1" applyBorder="1" applyAlignment="1">
      <alignment horizontal="left" vertical="center"/>
    </xf>
    <xf numFmtId="0" fontId="20" fillId="0" borderId="49" xfId="0" applyFont="1" applyBorder="1" applyAlignment="1">
      <alignment horizontal="left" vertical="center"/>
    </xf>
    <xf numFmtId="0" fontId="20" fillId="0" borderId="50" xfId="0" applyFont="1" applyBorder="1" applyAlignment="1">
      <alignment horizontal="left" vertical="center"/>
    </xf>
    <xf numFmtId="0" fontId="20" fillId="0" borderId="51" xfId="0" applyFont="1" applyBorder="1" applyAlignment="1">
      <alignment horizontal="left" vertical="center" wrapText="1"/>
    </xf>
    <xf numFmtId="0" fontId="20" fillId="0" borderId="51" xfId="0" applyFont="1" applyBorder="1" applyAlignment="1">
      <alignment horizontal="left" vertical="center"/>
    </xf>
    <xf numFmtId="0" fontId="20" fillId="0" borderId="52" xfId="0" applyFont="1" applyBorder="1"/>
    <xf numFmtId="0" fontId="20" fillId="0" borderId="53" xfId="0" applyFont="1" applyBorder="1"/>
    <xf numFmtId="0" fontId="20" fillId="0" borderId="54" xfId="0" applyFont="1" applyBorder="1"/>
    <xf numFmtId="0" fontId="20" fillId="0" borderId="0" xfId="0" applyFont="1"/>
    <xf numFmtId="0" fontId="0" fillId="0" borderId="56" xfId="0" applyBorder="1"/>
    <xf numFmtId="0" fontId="21" fillId="0" borderId="0" xfId="2" applyFont="1"/>
    <xf numFmtId="0" fontId="21" fillId="0" borderId="0" xfId="0" applyFont="1"/>
    <xf numFmtId="0" fontId="23" fillId="0" borderId="33" xfId="0" applyFont="1" applyBorder="1" applyAlignment="1">
      <alignment vertical="center"/>
    </xf>
    <xf numFmtId="0" fontId="23" fillId="0" borderId="31" xfId="0" applyFont="1" applyBorder="1" applyAlignment="1">
      <alignment vertical="center"/>
    </xf>
    <xf numFmtId="0" fontId="21" fillId="0" borderId="13" xfId="0" applyFont="1" applyBorder="1" applyAlignment="1">
      <alignment wrapText="1"/>
    </xf>
    <xf numFmtId="0" fontId="24" fillId="0" borderId="31" xfId="2" applyFont="1" applyBorder="1" applyAlignment="1">
      <alignment vertical="center"/>
    </xf>
    <xf numFmtId="0" fontId="21" fillId="0" borderId="31" xfId="0" applyFont="1" applyBorder="1" applyAlignment="1">
      <alignment vertical="center"/>
    </xf>
    <xf numFmtId="0" fontId="25" fillId="0" borderId="33" xfId="0" applyFont="1" applyBorder="1" applyAlignment="1">
      <alignment vertical="center"/>
    </xf>
    <xf numFmtId="0" fontId="27" fillId="0" borderId="0" xfId="0" applyFont="1" applyAlignment="1">
      <alignment horizontal="left" vertical="center" wrapText="1"/>
    </xf>
    <xf numFmtId="0" fontId="26" fillId="0" borderId="0" xfId="0" applyFont="1" applyAlignment="1">
      <alignment horizontal="left" vertical="center" wrapText="1"/>
    </xf>
    <xf numFmtId="0" fontId="26" fillId="0" borderId="0" xfId="0" applyFont="1" applyAlignment="1">
      <alignment vertical="center" wrapText="1"/>
    </xf>
    <xf numFmtId="0" fontId="27" fillId="0" borderId="0" xfId="0" applyFont="1" applyAlignment="1">
      <alignment horizontal="center" vertical="center" wrapText="1"/>
    </xf>
    <xf numFmtId="0" fontId="27" fillId="0" borderId="0" xfId="0" applyFont="1" applyAlignment="1">
      <alignment vertical="center" wrapText="1"/>
    </xf>
    <xf numFmtId="0" fontId="26" fillId="0" borderId="0" xfId="0" applyFont="1" applyAlignment="1">
      <alignment horizontal="center" vertical="center" wrapText="1"/>
    </xf>
    <xf numFmtId="1" fontId="26" fillId="0" borderId="0" xfId="0" applyNumberFormat="1" applyFont="1" applyAlignment="1">
      <alignment horizontal="center" vertical="center" wrapText="1"/>
    </xf>
    <xf numFmtId="1" fontId="26" fillId="0" borderId="0" xfId="0" applyNumberFormat="1" applyFont="1" applyAlignment="1">
      <alignment vertical="center" wrapText="1"/>
    </xf>
    <xf numFmtId="0" fontId="26" fillId="2" borderId="0" xfId="0" applyFont="1" applyFill="1" applyAlignment="1">
      <alignment vertical="center" wrapText="1"/>
    </xf>
    <xf numFmtId="0" fontId="29" fillId="0" borderId="0" xfId="0" applyFont="1" applyAlignment="1" applyProtection="1">
      <alignment horizontal="center" vertical="center" wrapText="1"/>
      <protection locked="0"/>
    </xf>
    <xf numFmtId="0" fontId="21" fillId="2" borderId="66" xfId="0" applyFont="1" applyFill="1" applyBorder="1" applyAlignment="1">
      <alignment horizontal="center" vertical="center" wrapText="1"/>
    </xf>
    <xf numFmtId="0" fontId="29" fillId="0" borderId="59" xfId="0" applyFont="1" applyBorder="1" applyAlignment="1">
      <alignment horizontal="center" vertical="center" wrapText="1"/>
    </xf>
    <xf numFmtId="0" fontId="21" fillId="2" borderId="29" xfId="0" applyFont="1" applyFill="1" applyBorder="1" applyAlignment="1">
      <alignment vertical="center" wrapText="1"/>
    </xf>
    <xf numFmtId="0" fontId="29" fillId="6" borderId="4" xfId="0" applyFont="1" applyFill="1" applyBorder="1" applyAlignment="1">
      <alignment horizontal="center" vertical="center" wrapText="1"/>
    </xf>
    <xf numFmtId="0" fontId="21" fillId="0" borderId="0" xfId="0" applyFont="1" applyAlignment="1">
      <alignment vertical="center" wrapText="1"/>
    </xf>
    <xf numFmtId="0" fontId="29" fillId="0" borderId="70" xfId="0" applyFont="1" applyBorder="1" applyAlignment="1">
      <alignment horizontal="left" vertical="center" wrapText="1"/>
    </xf>
    <xf numFmtId="0" fontId="29" fillId="4" borderId="71" xfId="0" applyFont="1" applyFill="1" applyBorder="1" applyAlignment="1" applyProtection="1">
      <alignment horizontal="center" vertical="center" wrapText="1"/>
      <protection locked="0"/>
    </xf>
    <xf numFmtId="0" fontId="29" fillId="4" borderId="72" xfId="0" applyFont="1" applyFill="1" applyBorder="1" applyAlignment="1" applyProtection="1">
      <alignment horizontal="center" vertical="center" wrapText="1"/>
      <protection locked="0"/>
    </xf>
    <xf numFmtId="0" fontId="29" fillId="5" borderId="70" xfId="0" applyFont="1" applyFill="1" applyBorder="1" applyAlignment="1">
      <alignment horizontal="center" vertical="center" wrapText="1"/>
    </xf>
    <xf numFmtId="1" fontId="29" fillId="5" borderId="70" xfId="0" applyNumberFormat="1" applyFont="1" applyFill="1" applyBorder="1" applyAlignment="1">
      <alignment horizontal="center" vertical="center" wrapText="1"/>
    </xf>
    <xf numFmtId="0" fontId="29" fillId="5" borderId="73" xfId="0" applyFont="1" applyFill="1" applyBorder="1" applyAlignment="1">
      <alignment horizontal="center" vertical="center" wrapText="1"/>
    </xf>
    <xf numFmtId="0" fontId="29" fillId="5" borderId="74" xfId="0" applyFont="1" applyFill="1" applyBorder="1" applyAlignment="1">
      <alignment horizontal="center" vertical="center" wrapText="1"/>
    </xf>
    <xf numFmtId="0" fontId="29" fillId="2" borderId="18" xfId="0" applyFont="1" applyFill="1" applyBorder="1" applyAlignment="1">
      <alignment horizontal="center" vertical="center" wrapText="1"/>
    </xf>
    <xf numFmtId="0" fontId="29" fillId="6" borderId="75" xfId="0" applyFont="1" applyFill="1" applyBorder="1" applyAlignment="1">
      <alignment horizontal="center" vertical="center" wrapText="1"/>
    </xf>
    <xf numFmtId="0" fontId="29" fillId="0" borderId="0" xfId="0" applyFont="1" applyAlignment="1">
      <alignment vertical="center" wrapText="1"/>
    </xf>
    <xf numFmtId="0" fontId="21" fillId="0" borderId="0" xfId="0" applyFont="1" applyAlignment="1">
      <alignment horizontal="center" vertical="center" wrapText="1"/>
    </xf>
    <xf numFmtId="0" fontId="21" fillId="2" borderId="0" xfId="0" applyFont="1" applyFill="1" applyAlignment="1">
      <alignment vertical="center" wrapText="1"/>
    </xf>
    <xf numFmtId="0" fontId="21" fillId="0" borderId="0" xfId="0" applyFont="1" applyAlignment="1" applyProtection="1">
      <alignment vertical="center" wrapText="1"/>
      <protection locked="0"/>
    </xf>
    <xf numFmtId="0" fontId="21" fillId="5" borderId="30" xfId="0" applyFont="1" applyFill="1" applyBorder="1" applyAlignment="1">
      <alignment horizontal="center" vertical="center" wrapText="1"/>
    </xf>
    <xf numFmtId="0" fontId="21" fillId="5" borderId="17" xfId="0" applyFont="1" applyFill="1" applyBorder="1" applyAlignment="1">
      <alignment horizontal="center" vertical="center" wrapText="1"/>
    </xf>
    <xf numFmtId="0" fontId="21" fillId="6" borderId="22" xfId="0" applyFont="1" applyFill="1" applyBorder="1" applyAlignment="1">
      <alignment vertical="center" wrapText="1"/>
    </xf>
    <xf numFmtId="0" fontId="21" fillId="5" borderId="28" xfId="0" applyFont="1" applyFill="1" applyBorder="1" applyAlignment="1">
      <alignment horizontal="center" vertical="center" wrapText="1"/>
    </xf>
    <xf numFmtId="0" fontId="29" fillId="0" borderId="21" xfId="0" applyFont="1" applyBorder="1" applyAlignment="1">
      <alignment vertical="center" wrapText="1"/>
    </xf>
    <xf numFmtId="0" fontId="21" fillId="4" borderId="20" xfId="0" applyFont="1" applyFill="1" applyBorder="1" applyAlignment="1" applyProtection="1">
      <alignment horizontal="left" vertical="center" wrapText="1"/>
      <protection locked="0"/>
    </xf>
    <xf numFmtId="0" fontId="21" fillId="4" borderId="21" xfId="0" applyFont="1" applyFill="1" applyBorder="1" applyAlignment="1" applyProtection="1">
      <alignment vertical="center" wrapText="1"/>
      <protection locked="0"/>
    </xf>
    <xf numFmtId="0" fontId="21" fillId="5" borderId="19" xfId="0" applyFont="1" applyFill="1" applyBorder="1" applyAlignment="1">
      <alignment horizontal="center" vertical="center" wrapText="1"/>
    </xf>
    <xf numFmtId="0" fontId="21" fillId="5" borderId="20" xfId="0" applyFont="1" applyFill="1" applyBorder="1" applyAlignment="1">
      <alignment vertical="center" wrapText="1"/>
    </xf>
    <xf numFmtId="0" fontId="21" fillId="5" borderId="21" xfId="0" applyFont="1" applyFill="1" applyBorder="1" applyAlignment="1">
      <alignment vertical="center" wrapText="1"/>
    </xf>
    <xf numFmtId="0" fontId="21" fillId="6" borderId="21" xfId="0" applyFont="1" applyFill="1" applyBorder="1" applyAlignment="1">
      <alignment vertical="center" wrapText="1"/>
    </xf>
    <xf numFmtId="0" fontId="21" fillId="4" borderId="26" xfId="0" applyFont="1" applyFill="1" applyBorder="1" applyAlignment="1" applyProtection="1">
      <alignment horizontal="left" vertical="center" wrapText="1"/>
      <protection locked="0"/>
    </xf>
    <xf numFmtId="0" fontId="21" fillId="4" borderId="17" xfId="0" applyFont="1" applyFill="1" applyBorder="1" applyAlignment="1" applyProtection="1">
      <alignment vertical="center" wrapText="1"/>
      <protection locked="0"/>
    </xf>
    <xf numFmtId="0" fontId="21" fillId="5" borderId="26" xfId="0" applyFont="1" applyFill="1" applyBorder="1" applyAlignment="1">
      <alignment vertical="center" wrapText="1"/>
    </xf>
    <xf numFmtId="0" fontId="21" fillId="5" borderId="17" xfId="0" applyFont="1" applyFill="1" applyBorder="1" applyAlignment="1">
      <alignment vertical="center" wrapText="1"/>
    </xf>
    <xf numFmtId="0" fontId="21" fillId="6" borderId="17" xfId="0" applyFont="1" applyFill="1" applyBorder="1" applyAlignment="1">
      <alignment vertical="center" wrapText="1"/>
    </xf>
    <xf numFmtId="0" fontId="21" fillId="6" borderId="23" xfId="0" applyFont="1" applyFill="1" applyBorder="1" applyAlignment="1">
      <alignment vertical="center" wrapText="1"/>
    </xf>
    <xf numFmtId="0" fontId="21" fillId="4" borderId="18" xfId="0" applyFont="1" applyFill="1" applyBorder="1" applyAlignment="1" applyProtection="1">
      <alignment horizontal="left" vertical="center" wrapText="1"/>
      <protection locked="0"/>
    </xf>
    <xf numFmtId="0" fontId="21" fillId="4" borderId="18" xfId="0" applyFont="1" applyFill="1" applyBorder="1" applyAlignment="1" applyProtection="1">
      <alignment vertical="center" wrapText="1"/>
      <protection locked="0"/>
    </xf>
    <xf numFmtId="0" fontId="21" fillId="5" borderId="29" xfId="0" applyFont="1" applyFill="1" applyBorder="1" applyAlignment="1">
      <alignment vertical="center" wrapText="1"/>
    </xf>
    <xf numFmtId="0" fontId="21" fillId="6" borderId="18" xfId="0" applyFont="1" applyFill="1" applyBorder="1" applyAlignment="1">
      <alignment vertical="center" wrapText="1"/>
    </xf>
    <xf numFmtId="0" fontId="21" fillId="4" borderId="21" xfId="0" applyFont="1" applyFill="1" applyBorder="1" applyAlignment="1" applyProtection="1">
      <alignment horizontal="left" vertical="center" wrapText="1"/>
      <protection locked="0"/>
    </xf>
    <xf numFmtId="0" fontId="21" fillId="5" borderId="24" xfId="0" applyFont="1" applyFill="1" applyBorder="1" applyAlignment="1">
      <alignment horizontal="center" vertical="center" wrapText="1"/>
    </xf>
    <xf numFmtId="0" fontId="21" fillId="2" borderId="25" xfId="0" applyFont="1" applyFill="1" applyBorder="1" applyAlignment="1" applyProtection="1">
      <alignment vertical="center" wrapText="1"/>
      <protection locked="0"/>
    </xf>
    <xf numFmtId="0" fontId="21" fillId="2" borderId="57" xfId="0" applyFont="1" applyFill="1" applyBorder="1" applyAlignment="1" applyProtection="1">
      <alignment vertical="center" wrapText="1"/>
      <protection locked="0"/>
    </xf>
    <xf numFmtId="0" fontId="21" fillId="5" borderId="21" xfId="0" applyFont="1" applyFill="1" applyBorder="1" applyAlignment="1">
      <alignment horizontal="center" vertical="center" wrapText="1"/>
    </xf>
    <xf numFmtId="0" fontId="21" fillId="4" borderId="24" xfId="0" applyFont="1" applyFill="1" applyBorder="1" applyAlignment="1" applyProtection="1">
      <alignment vertical="center" wrapText="1"/>
      <protection locked="0"/>
    </xf>
    <xf numFmtId="0" fontId="21" fillId="5" borderId="40" xfId="0" applyFont="1" applyFill="1" applyBorder="1" applyAlignment="1">
      <alignment vertical="center" wrapText="1"/>
    </xf>
    <xf numFmtId="0" fontId="21" fillId="5" borderId="24" xfId="0" applyFont="1" applyFill="1" applyBorder="1" applyAlignment="1">
      <alignment vertical="center" wrapText="1"/>
    </xf>
    <xf numFmtId="0" fontId="21" fillId="6" borderId="24" xfId="0" applyFont="1" applyFill="1" applyBorder="1" applyAlignment="1">
      <alignment vertical="center" wrapText="1"/>
    </xf>
    <xf numFmtId="0" fontId="29" fillId="0" borderId="19" xfId="0" applyFont="1" applyBorder="1" applyAlignment="1">
      <alignment vertical="center" wrapText="1"/>
    </xf>
    <xf numFmtId="0" fontId="21" fillId="4" borderId="26" xfId="0" applyFont="1" applyFill="1" applyBorder="1" applyAlignment="1" applyProtection="1">
      <alignment vertical="center" wrapText="1"/>
      <protection locked="0"/>
    </xf>
    <xf numFmtId="0" fontId="21" fillId="0" borderId="6" xfId="0" applyFont="1" applyBorder="1" applyAlignment="1">
      <alignment vertical="center" wrapText="1"/>
    </xf>
    <xf numFmtId="0" fontId="21" fillId="0" borderId="1" xfId="0" applyFont="1" applyBorder="1" applyAlignment="1">
      <alignment vertical="center" wrapText="1"/>
    </xf>
    <xf numFmtId="0" fontId="29" fillId="0" borderId="1" xfId="0" applyFont="1" applyBorder="1" applyAlignment="1">
      <alignment vertical="center" wrapText="1"/>
    </xf>
    <xf numFmtId="0" fontId="21" fillId="2" borderId="5" xfId="0" applyFont="1" applyFill="1" applyBorder="1" applyAlignment="1">
      <alignment vertical="center" wrapText="1"/>
    </xf>
    <xf numFmtId="0" fontId="27" fillId="0" borderId="16" xfId="0" applyFont="1" applyBorder="1" applyAlignment="1">
      <alignment vertical="center" wrapText="1"/>
    </xf>
    <xf numFmtId="0" fontId="29" fillId="4" borderId="76" xfId="0" applyFont="1" applyFill="1" applyBorder="1" applyAlignment="1" applyProtection="1">
      <alignment horizontal="center" vertical="center" wrapText="1"/>
      <protection locked="0"/>
    </xf>
    <xf numFmtId="0" fontId="21" fillId="4" borderId="77" xfId="0" applyFont="1" applyFill="1" applyBorder="1" applyAlignment="1" applyProtection="1">
      <alignment vertical="center" wrapText="1"/>
      <protection locked="0"/>
    </xf>
    <xf numFmtId="0" fontId="21" fillId="4" borderId="78" xfId="0" applyFont="1" applyFill="1" applyBorder="1" applyAlignment="1" applyProtection="1">
      <alignment vertical="center" wrapText="1"/>
      <protection locked="0"/>
    </xf>
    <xf numFmtId="0" fontId="21" fillId="4" borderId="79" xfId="0" applyFont="1" applyFill="1" applyBorder="1" applyAlignment="1" applyProtection="1">
      <alignment vertical="center" wrapText="1"/>
      <protection locked="0"/>
    </xf>
    <xf numFmtId="0" fontId="29" fillId="5" borderId="69" xfId="0" applyFont="1" applyFill="1" applyBorder="1" applyAlignment="1">
      <alignment horizontal="center" vertical="center" wrapText="1"/>
    </xf>
    <xf numFmtId="0" fontId="29" fillId="2" borderId="80" xfId="0" applyFont="1" applyFill="1" applyBorder="1" applyAlignment="1">
      <alignment horizontal="center" vertical="center" wrapText="1"/>
    </xf>
    <xf numFmtId="0" fontId="21" fillId="0" borderId="80" xfId="0" applyFont="1" applyBorder="1" applyAlignment="1" applyProtection="1">
      <alignment vertical="center" wrapText="1"/>
      <protection locked="0"/>
    </xf>
    <xf numFmtId="0" fontId="21" fillId="0" borderId="80" xfId="0" applyFont="1" applyBorder="1" applyAlignment="1" applyProtection="1">
      <alignment horizontal="center" vertical="center" wrapText="1"/>
      <protection locked="0"/>
    </xf>
    <xf numFmtId="0" fontId="21" fillId="4" borderId="81" xfId="0" applyFont="1" applyFill="1" applyBorder="1" applyAlignment="1" applyProtection="1">
      <alignment vertical="center" wrapText="1"/>
      <protection locked="0"/>
    </xf>
    <xf numFmtId="0" fontId="21" fillId="0" borderId="45" xfId="0" applyFont="1" applyBorder="1" applyAlignment="1" applyProtection="1">
      <alignment vertical="center" wrapText="1"/>
      <protection locked="0"/>
    </xf>
    <xf numFmtId="0" fontId="21" fillId="5" borderId="20" xfId="1" applyFont="1" applyFill="1" applyBorder="1" applyAlignment="1">
      <alignment horizontal="center" vertical="center" wrapText="1"/>
    </xf>
    <xf numFmtId="0" fontId="21" fillId="5" borderId="26" xfId="1" applyFont="1" applyFill="1" applyBorder="1" applyAlignment="1">
      <alignment horizontal="center" vertical="center" wrapText="1"/>
    </xf>
    <xf numFmtId="0" fontId="21" fillId="5" borderId="29" xfId="0" applyFont="1" applyFill="1" applyBorder="1" applyAlignment="1">
      <alignment horizontal="center" vertical="center" wrapText="1"/>
    </xf>
    <xf numFmtId="0" fontId="21" fillId="5" borderId="20" xfId="0" applyFont="1" applyFill="1" applyBorder="1" applyAlignment="1">
      <alignment horizontal="center" vertical="center" wrapText="1"/>
    </xf>
    <xf numFmtId="0" fontId="21" fillId="5" borderId="26" xfId="0" applyFont="1" applyFill="1" applyBorder="1" applyAlignment="1">
      <alignment horizontal="center" vertical="center" wrapText="1"/>
    </xf>
    <xf numFmtId="0" fontId="21" fillId="5" borderId="40" xfId="0" applyFont="1" applyFill="1" applyBorder="1" applyAlignment="1">
      <alignment horizontal="center" vertical="center" wrapText="1"/>
    </xf>
    <xf numFmtId="0" fontId="21" fillId="0" borderId="0" xfId="0" applyFont="1" applyAlignment="1">
      <alignment horizontal="center"/>
    </xf>
    <xf numFmtId="0" fontId="29" fillId="0" borderId="0" xfId="0" applyFont="1" applyAlignment="1">
      <alignment horizontal="center"/>
    </xf>
    <xf numFmtId="0" fontId="29" fillId="0" borderId="0" xfId="0" applyFont="1" applyAlignment="1">
      <alignment horizontal="left"/>
    </xf>
    <xf numFmtId="1" fontId="21" fillId="0" borderId="0" xfId="0" applyNumberFormat="1" applyFont="1" applyAlignment="1">
      <alignment horizontal="center"/>
    </xf>
    <xf numFmtId="0" fontId="29" fillId="0" borderId="83" xfId="0" applyFont="1" applyBorder="1" applyAlignment="1">
      <alignment horizontal="left" vertical="center" wrapText="1"/>
    </xf>
    <xf numFmtId="0" fontId="21" fillId="0" borderId="86" xfId="0" applyFont="1" applyBorder="1" applyAlignment="1">
      <alignment horizontal="left" vertical="center" wrapText="1"/>
    </xf>
    <xf numFmtId="0" fontId="29" fillId="0" borderId="8" xfId="0" applyFont="1" applyBorder="1" applyAlignment="1">
      <alignment horizontal="left" vertical="center" wrapText="1"/>
    </xf>
    <xf numFmtId="0" fontId="21" fillId="0" borderId="87" xfId="0" applyFont="1" applyBorder="1" applyAlignment="1">
      <alignment horizontal="left" vertical="center" wrapText="1"/>
    </xf>
    <xf numFmtId="0" fontId="21" fillId="0" borderId="88" xfId="0" applyFont="1" applyBorder="1" applyAlignment="1">
      <alignment horizontal="left" vertical="center" wrapText="1"/>
    </xf>
    <xf numFmtId="0" fontId="29" fillId="0" borderId="20" xfId="0" applyFont="1" applyBorder="1" applyAlignment="1">
      <alignment vertical="center" wrapText="1"/>
    </xf>
    <xf numFmtId="0" fontId="21" fillId="0" borderId="97" xfId="0" applyFont="1" applyBorder="1" applyAlignment="1">
      <alignment horizontal="left" vertical="center" wrapText="1"/>
    </xf>
    <xf numFmtId="0" fontId="21" fillId="4" borderId="29" xfId="0" applyFont="1" applyFill="1" applyBorder="1" applyAlignment="1" applyProtection="1">
      <alignment horizontal="left" vertical="center" wrapText="1"/>
      <protection locked="0"/>
    </xf>
    <xf numFmtId="0" fontId="21" fillId="4" borderId="98" xfId="0" applyFont="1" applyFill="1" applyBorder="1" applyAlignment="1" applyProtection="1">
      <alignment horizontal="left" vertical="center" wrapText="1"/>
      <protection locked="0"/>
    </xf>
    <xf numFmtId="0" fontId="21" fillId="4" borderId="99" xfId="0" applyFont="1" applyFill="1" applyBorder="1" applyAlignment="1" applyProtection="1">
      <alignment vertical="center" wrapText="1"/>
      <protection locked="0"/>
    </xf>
    <xf numFmtId="0" fontId="21" fillId="4" borderId="100" xfId="0" applyFont="1" applyFill="1" applyBorder="1" applyAlignment="1" applyProtection="1">
      <alignment vertical="center" wrapText="1"/>
      <protection locked="0"/>
    </xf>
    <xf numFmtId="0" fontId="21" fillId="4" borderId="24" xfId="0" applyFont="1" applyFill="1" applyBorder="1" applyAlignment="1" applyProtection="1">
      <alignment horizontal="left" vertical="center" wrapText="1"/>
      <protection locked="0"/>
    </xf>
    <xf numFmtId="0" fontId="21" fillId="4" borderId="102" xfId="0" applyFont="1" applyFill="1" applyBorder="1" applyAlignment="1" applyProtection="1">
      <alignment horizontal="left" vertical="center" wrapText="1"/>
      <protection locked="0"/>
    </xf>
    <xf numFmtId="0" fontId="21" fillId="4" borderId="102" xfId="0" applyFont="1" applyFill="1" applyBorder="1" applyAlignment="1" applyProtection="1">
      <alignment vertical="center" wrapText="1"/>
      <protection locked="0"/>
    </xf>
    <xf numFmtId="0" fontId="21" fillId="4" borderId="103" xfId="0" applyFont="1" applyFill="1" applyBorder="1" applyAlignment="1" applyProtection="1">
      <alignment vertical="center" wrapText="1"/>
      <protection locked="0"/>
    </xf>
    <xf numFmtId="0" fontId="21" fillId="0" borderId="104" xfId="0" applyFont="1" applyBorder="1" applyAlignment="1">
      <alignment horizontal="left" vertical="center" wrapText="1"/>
    </xf>
    <xf numFmtId="0" fontId="21" fillId="0" borderId="105" xfId="0" applyFont="1" applyBorder="1" applyAlignment="1">
      <alignment horizontal="left" vertical="center" wrapText="1"/>
    </xf>
    <xf numFmtId="0" fontId="21" fillId="4" borderId="106" xfId="0" applyFont="1" applyFill="1" applyBorder="1" applyAlignment="1" applyProtection="1">
      <alignment horizontal="left" vertical="center" wrapText="1"/>
      <protection locked="0"/>
    </xf>
    <xf numFmtId="0" fontId="21" fillId="4" borderId="106" xfId="0" applyFont="1" applyFill="1" applyBorder="1" applyAlignment="1" applyProtection="1">
      <alignment vertical="center" wrapText="1"/>
      <protection locked="0"/>
    </xf>
    <xf numFmtId="0" fontId="21" fillId="4" borderId="107" xfId="0" applyFont="1" applyFill="1" applyBorder="1" applyAlignment="1" applyProtection="1">
      <alignment vertical="center" wrapText="1"/>
      <protection locked="0"/>
    </xf>
    <xf numFmtId="0" fontId="21" fillId="4" borderId="106" xfId="0" applyFont="1" applyFill="1" applyBorder="1" applyAlignment="1" applyProtection="1">
      <alignment horizontal="center" vertical="center" wrapText="1"/>
      <protection locked="0"/>
    </xf>
    <xf numFmtId="0" fontId="21" fillId="4" borderId="107" xfId="0" applyFont="1" applyFill="1" applyBorder="1" applyAlignment="1" applyProtection="1">
      <alignment horizontal="center" vertical="center" wrapText="1"/>
      <protection locked="0"/>
    </xf>
    <xf numFmtId="0" fontId="21" fillId="0" borderId="108" xfId="0" applyFont="1" applyBorder="1" applyAlignment="1">
      <alignment horizontal="left" vertical="center" wrapText="1"/>
    </xf>
    <xf numFmtId="0" fontId="21" fillId="0" borderId="101" xfId="0" applyFont="1" applyBorder="1" applyAlignment="1">
      <alignment horizontal="left" vertical="center" wrapText="1"/>
    </xf>
    <xf numFmtId="0" fontId="21" fillId="5" borderId="109" xfId="0" applyFont="1" applyFill="1" applyBorder="1" applyAlignment="1">
      <alignment horizontal="center" vertical="center" wrapText="1"/>
    </xf>
    <xf numFmtId="0" fontId="21" fillId="5" borderId="102" xfId="0" applyFont="1" applyFill="1" applyBorder="1" applyAlignment="1">
      <alignment vertical="center" wrapText="1"/>
    </xf>
    <xf numFmtId="0" fontId="21" fillId="6" borderId="102" xfId="0" applyFont="1" applyFill="1" applyBorder="1" applyAlignment="1">
      <alignment vertical="center" wrapText="1"/>
    </xf>
    <xf numFmtId="0" fontId="21" fillId="5" borderId="110" xfId="0" applyFont="1" applyFill="1" applyBorder="1" applyAlignment="1">
      <alignment horizontal="center" vertical="center" wrapText="1"/>
    </xf>
    <xf numFmtId="0" fontId="21" fillId="5" borderId="29" xfId="1" applyFont="1" applyFill="1" applyBorder="1" applyAlignment="1">
      <alignment horizontal="center" vertical="center" wrapText="1"/>
    </xf>
    <xf numFmtId="0" fontId="21" fillId="5" borderId="98" xfId="1" applyFont="1" applyFill="1" applyBorder="1" applyAlignment="1">
      <alignment horizontal="center" vertical="center" wrapText="1"/>
    </xf>
    <xf numFmtId="0" fontId="21" fillId="5" borderId="18" xfId="0" applyFont="1" applyFill="1" applyBorder="1" applyAlignment="1">
      <alignment vertical="center" wrapText="1"/>
    </xf>
    <xf numFmtId="0" fontId="21" fillId="5" borderId="99" xfId="0" applyFont="1" applyFill="1" applyBorder="1" applyAlignment="1">
      <alignment vertical="center" wrapText="1"/>
    </xf>
    <xf numFmtId="0" fontId="21" fillId="6" borderId="99" xfId="0" applyFont="1" applyFill="1" applyBorder="1" applyAlignment="1">
      <alignment vertical="center" wrapText="1"/>
    </xf>
    <xf numFmtId="0" fontId="21" fillId="5" borderId="106" xfId="0" applyFont="1" applyFill="1" applyBorder="1" applyAlignment="1">
      <alignment vertical="center" wrapText="1"/>
    </xf>
    <xf numFmtId="0" fontId="21" fillId="6" borderId="111" xfId="0" applyFont="1" applyFill="1" applyBorder="1" applyAlignment="1">
      <alignment vertical="center" wrapText="1"/>
    </xf>
    <xf numFmtId="0" fontId="21" fillId="6" borderId="111" xfId="0" applyFont="1" applyFill="1" applyBorder="1" applyAlignment="1">
      <alignment horizontal="center" vertical="center" wrapText="1"/>
    </xf>
    <xf numFmtId="0" fontId="21" fillId="5" borderId="106" xfId="0" applyFont="1" applyFill="1" applyBorder="1" applyAlignment="1">
      <alignment horizontal="center" vertical="center" wrapText="1"/>
    </xf>
    <xf numFmtId="0" fontId="21" fillId="6" borderId="106" xfId="0" applyFont="1" applyFill="1" applyBorder="1" applyAlignment="1">
      <alignment vertical="center" wrapText="1"/>
    </xf>
    <xf numFmtId="0" fontId="21" fillId="5" borderId="111" xfId="0" applyFont="1" applyFill="1" applyBorder="1" applyAlignment="1">
      <alignment vertical="center" wrapText="1"/>
    </xf>
    <xf numFmtId="0" fontId="21" fillId="0" borderId="39" xfId="0" applyFont="1" applyBorder="1" applyAlignment="1">
      <alignment vertical="center" wrapText="1"/>
    </xf>
    <xf numFmtId="0" fontId="21" fillId="2" borderId="18" xfId="0" applyFont="1" applyFill="1" applyBorder="1" applyAlignment="1">
      <alignment vertical="center" wrapText="1"/>
    </xf>
    <xf numFmtId="0" fontId="21" fillId="2" borderId="112" xfId="0" applyFont="1" applyFill="1" applyBorder="1" applyAlignment="1">
      <alignment vertical="center" wrapText="1"/>
    </xf>
    <xf numFmtId="0" fontId="21" fillId="2" borderId="57" xfId="0" applyFont="1" applyFill="1" applyBorder="1" applyAlignment="1">
      <alignment horizontal="center" vertical="center" wrapText="1"/>
    </xf>
    <xf numFmtId="0" fontId="21" fillId="2" borderId="112" xfId="0" applyFont="1" applyFill="1" applyBorder="1" applyAlignment="1">
      <alignment horizontal="center" vertical="center" wrapText="1"/>
    </xf>
    <xf numFmtId="0" fontId="21" fillId="2" borderId="112" xfId="0" applyFont="1" applyFill="1" applyBorder="1" applyAlignment="1" applyProtection="1">
      <alignment vertical="center" wrapText="1"/>
      <protection locked="0"/>
    </xf>
    <xf numFmtId="0" fontId="21" fillId="2" borderId="0" xfId="0" applyFont="1" applyFill="1" applyAlignment="1" applyProtection="1">
      <alignment vertical="center" wrapText="1"/>
      <protection locked="0"/>
    </xf>
    <xf numFmtId="0" fontId="21" fillId="2" borderId="113" xfId="0" applyFont="1" applyFill="1" applyBorder="1" applyAlignment="1">
      <alignment horizontal="center" vertical="center" wrapText="1"/>
    </xf>
    <xf numFmtId="0" fontId="21" fillId="2" borderId="0" xfId="0" applyFont="1" applyFill="1" applyAlignment="1" applyProtection="1">
      <alignment horizontal="left" vertical="center" wrapText="1"/>
      <protection locked="0"/>
    </xf>
    <xf numFmtId="0" fontId="31" fillId="0" borderId="0" xfId="0" applyFont="1"/>
    <xf numFmtId="0" fontId="29" fillId="0" borderId="0" xfId="0" applyFont="1" applyAlignment="1">
      <alignment horizontal="center" vertical="center" wrapText="1"/>
    </xf>
    <xf numFmtId="0" fontId="29" fillId="0" borderId="68" xfId="0" applyFont="1" applyBorder="1" applyAlignment="1">
      <alignment vertical="center" wrapText="1"/>
    </xf>
    <xf numFmtId="0" fontId="29" fillId="0" borderId="1" xfId="0" applyFont="1" applyBorder="1" applyAlignment="1">
      <alignment horizontal="center" vertical="center" wrapText="1"/>
    </xf>
    <xf numFmtId="0" fontId="29" fillId="0" borderId="115" xfId="0" applyFont="1" applyBorder="1" applyAlignment="1" applyProtection="1">
      <alignment horizontal="center" vertical="center" wrapText="1"/>
      <protection locked="0"/>
    </xf>
    <xf numFmtId="0" fontId="29" fillId="0" borderId="116" xfId="0" applyFont="1" applyBorder="1" applyAlignment="1">
      <alignment horizontal="center" vertical="center" wrapText="1"/>
    </xf>
    <xf numFmtId="0" fontId="29" fillId="0" borderId="115" xfId="0" applyFont="1" applyBorder="1" applyAlignment="1">
      <alignment horizontal="center" vertical="center" wrapText="1"/>
    </xf>
    <xf numFmtId="1" fontId="29" fillId="0" borderId="116" xfId="0" applyNumberFormat="1" applyFont="1" applyBorder="1" applyAlignment="1">
      <alignment horizontal="center" vertical="center" wrapText="1"/>
    </xf>
    <xf numFmtId="0" fontId="17" fillId="5" borderId="41" xfId="2" applyFont="1" applyFill="1" applyBorder="1" applyAlignment="1">
      <alignment horizontal="center" vertical="center" wrapText="1"/>
    </xf>
    <xf numFmtId="0" fontId="17" fillId="5" borderId="42" xfId="2" applyFont="1" applyFill="1" applyBorder="1" applyAlignment="1">
      <alignment horizontal="center" vertical="center" wrapText="1"/>
    </xf>
    <xf numFmtId="0" fontId="17" fillId="5" borderId="43" xfId="2" applyFont="1" applyFill="1" applyBorder="1" applyAlignment="1">
      <alignment horizontal="center" vertical="center" wrapText="1"/>
    </xf>
    <xf numFmtId="0" fontId="18" fillId="4" borderId="47" xfId="0" applyFont="1" applyFill="1" applyBorder="1" applyAlignment="1">
      <alignment horizontal="center" vertical="center"/>
    </xf>
    <xf numFmtId="0" fontId="21" fillId="0" borderId="32" xfId="0" applyFont="1" applyBorder="1" applyAlignment="1">
      <alignment horizontal="left" vertical="center"/>
    </xf>
    <xf numFmtId="0" fontId="21" fillId="0" borderId="55" xfId="0" applyFont="1" applyBorder="1" applyAlignment="1">
      <alignment horizontal="left" vertical="center"/>
    </xf>
    <xf numFmtId="0" fontId="0" fillId="0" borderId="0" xfId="0" applyAlignment="1">
      <alignment horizontal="center" wrapText="1"/>
    </xf>
    <xf numFmtId="0" fontId="16" fillId="5" borderId="38" xfId="0" applyFont="1" applyFill="1" applyBorder="1" applyAlignment="1">
      <alignment horizontal="center" vertical="center"/>
    </xf>
    <xf numFmtId="0" fontId="16" fillId="5" borderId="0" xfId="0" applyFont="1" applyFill="1" applyAlignment="1">
      <alignment horizontal="center" vertical="center"/>
    </xf>
    <xf numFmtId="0" fontId="16" fillId="5" borderId="37" xfId="0" applyFont="1" applyFill="1" applyBorder="1" applyAlignment="1">
      <alignment horizontal="center" vertical="center"/>
    </xf>
    <xf numFmtId="0" fontId="16" fillId="5" borderId="38" xfId="0" applyFont="1" applyFill="1" applyBorder="1" applyAlignment="1">
      <alignment horizontal="center" vertical="center" wrapText="1"/>
    </xf>
    <xf numFmtId="0" fontId="16" fillId="5" borderId="0" xfId="0" applyFont="1" applyFill="1" applyAlignment="1">
      <alignment horizontal="center" vertical="center" wrapText="1"/>
    </xf>
    <xf numFmtId="0" fontId="16" fillId="5" borderId="37" xfId="0" applyFont="1" applyFill="1" applyBorder="1" applyAlignment="1">
      <alignment horizontal="center" vertical="center" wrapText="1"/>
    </xf>
    <xf numFmtId="0" fontId="17" fillId="5" borderId="38" xfId="2" applyFont="1" applyFill="1" applyBorder="1" applyAlignment="1">
      <alignment horizontal="center" vertical="center" wrapText="1"/>
    </xf>
    <xf numFmtId="0" fontId="17" fillId="5" borderId="0" xfId="2" applyFont="1" applyFill="1" applyBorder="1" applyAlignment="1">
      <alignment horizontal="center" vertical="center" wrapText="1"/>
    </xf>
    <xf numFmtId="0" fontId="17" fillId="5" borderId="37" xfId="2" applyFont="1" applyFill="1" applyBorder="1" applyAlignment="1">
      <alignment horizontal="center" vertical="center" wrapText="1"/>
    </xf>
    <xf numFmtId="0" fontId="9" fillId="0" borderId="0" xfId="0" applyFont="1" applyAlignment="1">
      <alignment horizontal="center" vertical="center" wrapText="1"/>
    </xf>
    <xf numFmtId="0" fontId="13" fillId="0" borderId="2"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8" xfId="0" applyFont="1" applyBorder="1" applyAlignment="1">
      <alignment horizontal="center" vertical="center" wrapText="1"/>
    </xf>
    <xf numFmtId="0" fontId="14" fillId="0" borderId="44" xfId="0" applyFont="1" applyBorder="1" applyAlignment="1">
      <alignment horizontal="center" vertical="center" wrapText="1"/>
    </xf>
    <xf numFmtId="0" fontId="14" fillId="0" borderId="0" xfId="0" applyFont="1" applyAlignment="1">
      <alignment horizontal="center" vertical="center" wrapText="1"/>
    </xf>
    <xf numFmtId="0" fontId="14" fillId="0" borderId="45"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16" xfId="0" applyFont="1" applyBorder="1" applyAlignment="1">
      <alignment horizontal="center" vertical="center" wrapText="1"/>
    </xf>
    <xf numFmtId="0" fontId="14" fillId="0" borderId="9" xfId="0" applyFont="1" applyBorder="1" applyAlignment="1">
      <alignment horizontal="center" vertical="center" wrapText="1"/>
    </xf>
    <xf numFmtId="0" fontId="15" fillId="4" borderId="34" xfId="0" applyFont="1" applyFill="1" applyBorder="1" applyAlignment="1">
      <alignment horizontal="center" vertical="center" wrapText="1"/>
    </xf>
    <xf numFmtId="0" fontId="15" fillId="4" borderId="35" xfId="0" applyFont="1" applyFill="1" applyBorder="1" applyAlignment="1">
      <alignment horizontal="center" vertical="center" wrapText="1"/>
    </xf>
    <xf numFmtId="0" fontId="15" fillId="4" borderId="36" xfId="0" applyFont="1" applyFill="1" applyBorder="1" applyAlignment="1">
      <alignment horizontal="center" vertical="center" wrapText="1"/>
    </xf>
    <xf numFmtId="0" fontId="21" fillId="5" borderId="17" xfId="0" applyFont="1" applyFill="1" applyBorder="1" applyAlignment="1">
      <alignment horizontal="center" vertical="center" wrapText="1"/>
    </xf>
    <xf numFmtId="0" fontId="21" fillId="5" borderId="18" xfId="0" applyFont="1" applyFill="1" applyBorder="1" applyAlignment="1">
      <alignment horizontal="center" vertical="center" wrapText="1"/>
    </xf>
    <xf numFmtId="0" fontId="21" fillId="5" borderId="24" xfId="0" applyFont="1" applyFill="1" applyBorder="1" applyAlignment="1">
      <alignment horizontal="center" vertical="center" wrapText="1"/>
    </xf>
    <xf numFmtId="0" fontId="29" fillId="0" borderId="8" xfId="0" applyFont="1" applyBorder="1" applyAlignment="1">
      <alignment horizontal="left" vertical="center" wrapText="1"/>
    </xf>
    <xf numFmtId="0" fontId="29" fillId="0" borderId="45" xfId="0" applyFont="1" applyBorder="1" applyAlignment="1">
      <alignment horizontal="left" vertical="center" wrapText="1"/>
    </xf>
    <xf numFmtId="0" fontId="29" fillId="0" borderId="83" xfId="0" applyFont="1" applyBorder="1" applyAlignment="1">
      <alignment horizontal="left" vertical="center" wrapText="1"/>
    </xf>
    <xf numFmtId="0" fontId="29" fillId="0" borderId="85" xfId="0" applyFont="1" applyBorder="1" applyAlignment="1">
      <alignment horizontal="left" vertical="center" wrapText="1"/>
    </xf>
    <xf numFmtId="0" fontId="21" fillId="5" borderId="30" xfId="0" applyFont="1" applyFill="1" applyBorder="1" applyAlignment="1">
      <alignment horizontal="center" vertical="center" wrapText="1"/>
    </xf>
    <xf numFmtId="0" fontId="21" fillId="5" borderId="28" xfId="0" applyFont="1" applyFill="1" applyBorder="1" applyAlignment="1">
      <alignment horizontal="center" vertical="center" wrapText="1"/>
    </xf>
    <xf numFmtId="0" fontId="21" fillId="5" borderId="27" xfId="0" applyFont="1" applyFill="1" applyBorder="1" applyAlignment="1">
      <alignment horizontal="center" vertical="center" wrapText="1"/>
    </xf>
    <xf numFmtId="0" fontId="29" fillId="0" borderId="16" xfId="0" applyFont="1" applyBorder="1" applyAlignment="1">
      <alignment horizontal="center" vertical="center" wrapText="1"/>
    </xf>
    <xf numFmtId="0" fontId="29" fillId="0" borderId="61" xfId="0" applyFont="1" applyBorder="1" applyAlignment="1">
      <alignment horizontal="center" vertical="center" wrapText="1"/>
    </xf>
    <xf numFmtId="0" fontId="29" fillId="0" borderId="62" xfId="0" applyFont="1" applyBorder="1" applyAlignment="1">
      <alignment horizontal="center" vertical="center" wrapText="1"/>
    </xf>
    <xf numFmtId="0" fontId="29" fillId="5" borderId="67" xfId="0" applyFont="1" applyFill="1" applyBorder="1" applyAlignment="1">
      <alignment horizontal="center" vertical="center" wrapText="1"/>
    </xf>
    <xf numFmtId="0" fontId="29" fillId="5" borderId="61" xfId="0" applyFont="1" applyFill="1" applyBorder="1" applyAlignment="1">
      <alignment horizontal="center" vertical="center" wrapText="1"/>
    </xf>
    <xf numFmtId="0" fontId="29" fillId="5" borderId="62" xfId="0" applyFont="1" applyFill="1" applyBorder="1" applyAlignment="1">
      <alignment horizontal="center" vertical="center" wrapText="1"/>
    </xf>
    <xf numFmtId="0" fontId="27" fillId="0" borderId="45" xfId="0" applyFont="1" applyBorder="1" applyAlignment="1">
      <alignment horizontal="center" vertical="center" textRotation="90" wrapText="1"/>
    </xf>
    <xf numFmtId="0" fontId="27" fillId="0" borderId="9" xfId="0" applyFont="1" applyBorder="1" applyAlignment="1">
      <alignment horizontal="center" vertical="center" textRotation="90" wrapText="1"/>
    </xf>
    <xf numFmtId="0" fontId="29" fillId="0" borderId="114" xfId="0" applyFont="1" applyBorder="1" applyAlignment="1">
      <alignment horizontal="center" vertical="center" wrapText="1"/>
    </xf>
    <xf numFmtId="0" fontId="29" fillId="0" borderId="4" xfId="0" applyFont="1" applyBorder="1" applyAlignment="1">
      <alignment horizontal="center" vertical="center" wrapText="1"/>
    </xf>
    <xf numFmtId="0" fontId="29" fillId="0" borderId="65" xfId="0" applyFont="1" applyBorder="1" applyAlignment="1">
      <alignment horizontal="left" vertical="center" wrapText="1"/>
    </xf>
    <xf numFmtId="0" fontId="29" fillId="0" borderId="90" xfId="0" applyFont="1" applyBorder="1" applyAlignment="1">
      <alignment horizontal="left" vertical="center" wrapText="1"/>
    </xf>
    <xf numFmtId="0" fontId="29" fillId="0" borderId="91" xfId="0" applyFont="1" applyBorder="1" applyAlignment="1">
      <alignment horizontal="left" vertical="center" wrapText="1"/>
    </xf>
    <xf numFmtId="0" fontId="29" fillId="0" borderId="82" xfId="0" applyFont="1" applyBorder="1" applyAlignment="1">
      <alignment horizontal="left" vertical="center" wrapText="1"/>
    </xf>
    <xf numFmtId="0" fontId="29" fillId="0" borderId="84" xfId="0" applyFont="1" applyBorder="1" applyAlignment="1">
      <alignment horizontal="left" vertical="center" wrapText="1"/>
    </xf>
    <xf numFmtId="0" fontId="27" fillId="0" borderId="96" xfId="0" applyFont="1" applyBorder="1" applyAlignment="1">
      <alignment horizontal="center" vertical="center" textRotation="90" wrapText="1"/>
    </xf>
    <xf numFmtId="0" fontId="27" fillId="0" borderId="95" xfId="0" applyFont="1" applyBorder="1" applyAlignment="1">
      <alignment horizontal="center" vertical="center" textRotation="90" wrapText="1"/>
    </xf>
    <xf numFmtId="0" fontId="27" fillId="0" borderId="94" xfId="0" applyFont="1" applyBorder="1" applyAlignment="1">
      <alignment horizontal="center" vertical="center" textRotation="90" wrapText="1"/>
    </xf>
    <xf numFmtId="0" fontId="29" fillId="0" borderId="92" xfId="0" applyFont="1" applyBorder="1" applyAlignment="1">
      <alignment horizontal="left" vertical="center" wrapText="1"/>
    </xf>
    <xf numFmtId="0" fontId="29" fillId="0" borderId="93" xfId="0" applyFont="1" applyBorder="1" applyAlignment="1">
      <alignment horizontal="left" vertical="center" wrapText="1"/>
    </xf>
    <xf numFmtId="0" fontId="27" fillId="4" borderId="58" xfId="0" applyFont="1" applyFill="1" applyBorder="1" applyAlignment="1">
      <alignment horizontal="center" vertical="center" wrapText="1"/>
    </xf>
    <xf numFmtId="0" fontId="27" fillId="4" borderId="59" xfId="0" applyFont="1" applyFill="1" applyBorder="1" applyAlignment="1">
      <alignment horizontal="center" vertical="center" wrapText="1"/>
    </xf>
    <xf numFmtId="0" fontId="27" fillId="4" borderId="60" xfId="0" applyFont="1" applyFill="1" applyBorder="1" applyAlignment="1">
      <alignment horizontal="center" vertical="center" wrapText="1"/>
    </xf>
    <xf numFmtId="0" fontId="29" fillId="0" borderId="9" xfId="0" applyFont="1" applyBorder="1" applyAlignment="1">
      <alignment horizontal="left" vertical="center" wrapText="1"/>
    </xf>
    <xf numFmtId="0" fontId="29" fillId="0" borderId="80" xfId="0" applyFont="1" applyBorder="1" applyAlignment="1">
      <alignment horizontal="left" vertical="center" wrapText="1"/>
    </xf>
    <xf numFmtId="0" fontId="29" fillId="0" borderId="89" xfId="0" applyFont="1" applyBorder="1" applyAlignment="1">
      <alignment horizontal="left" vertical="center" wrapText="1"/>
    </xf>
    <xf numFmtId="0" fontId="29" fillId="4" borderId="63"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65" xfId="0" applyFont="1" applyFill="1" applyBorder="1" applyAlignment="1" applyProtection="1">
      <alignment horizontal="center" vertical="center" wrapText="1"/>
      <protection locked="0"/>
    </xf>
    <xf numFmtId="0" fontId="10" fillId="0" borderId="11" xfId="0" applyFont="1" applyBorder="1" applyAlignment="1">
      <alignment horizontal="center" vertical="center" wrapText="1"/>
    </xf>
    <xf numFmtId="0" fontId="7" fillId="0" borderId="0" xfId="0" applyFont="1" applyAlignment="1">
      <alignment horizontal="center" wrapText="1"/>
    </xf>
    <xf numFmtId="0" fontId="29" fillId="0" borderId="0" xfId="0" applyFont="1" applyAlignment="1">
      <alignment horizontal="center" vertical="center" textRotation="90"/>
    </xf>
  </cellXfs>
  <cellStyles count="3">
    <cellStyle name="Hyperlink" xfId="2" builtinId="8"/>
    <cellStyle name="Neutral" xfId="1" builtinId="28"/>
    <cellStyle name="Normal" xfId="0" builtinId="0"/>
  </cellStyles>
  <dxfs count="135">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s>
  <tableStyles count="0" defaultTableStyle="TableStyleMedium2" defaultPivotStyle="PivotStyleLight16"/>
  <colors>
    <mruColors>
      <color rgb="FF12326E"/>
      <color rgb="FFA5DAEC"/>
      <color rgb="FFF089B1"/>
      <color rgb="FF6AB651"/>
      <color rgb="FFFFEEB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17/06/relationships/rdRichValueTypes" Target="richData/rdRichValueType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17/06/relationships/rdRichValueStructure" Target="richData/rdrichvaluestructure.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17/06/relationships/rdRichValue" Target="richData/rdrichvalue.xml"/><Relationship Id="rId5" Type="http://schemas.openxmlformats.org/officeDocument/2006/relationships/worksheet" Target="worksheets/sheet5.xml"/><Relationship Id="rId15" Type="http://schemas.openxmlformats.org/officeDocument/2006/relationships/customXml" Target="../customXml/item1.xml"/><Relationship Id="rId10" Type="http://schemas.microsoft.com/office/2022/10/relationships/richValueRel" Target="richData/richValueRel.xml"/><Relationship Id="rId4" Type="http://schemas.openxmlformats.org/officeDocument/2006/relationships/worksheet" Target="worksheets/sheet4.xml"/><Relationship Id="rId9" Type="http://schemas.openxmlformats.org/officeDocument/2006/relationships/sheetMetadata" Target="metadata.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27629</xdr:colOff>
      <xdr:row>18</xdr:row>
      <xdr:rowOff>43543</xdr:rowOff>
    </xdr:from>
    <xdr:to>
      <xdr:col>1</xdr:col>
      <xdr:colOff>270933</xdr:colOff>
      <xdr:row>18</xdr:row>
      <xdr:rowOff>416795</xdr:rowOff>
    </xdr:to>
    <xdr:pic>
      <xdr:nvPicPr>
        <xdr:cNvPr id="3" name="Picture 2">
          <a:extLst>
            <a:ext uri="{FF2B5EF4-FFF2-40B4-BE49-F238E27FC236}">
              <a16:creationId xmlns:a16="http://schemas.microsoft.com/office/drawing/2014/main" id="{22972FAB-0A05-476A-90DC-F8A26A12E81C}"/>
            </a:ext>
          </a:extLst>
        </xdr:cNvPr>
        <xdr:cNvPicPr>
          <a:picLocks noChangeAspect="1"/>
        </xdr:cNvPicPr>
      </xdr:nvPicPr>
      <xdr:blipFill>
        <a:blip xmlns:r="http://schemas.openxmlformats.org/officeDocument/2006/relationships" r:embed="rId1"/>
        <a:stretch>
          <a:fillRect/>
        </a:stretch>
      </xdr:blipFill>
      <xdr:spPr>
        <a:xfrm>
          <a:off x="637229" y="8544076"/>
          <a:ext cx="243304" cy="373252"/>
        </a:xfrm>
        <a:prstGeom prst="rect">
          <a:avLst/>
        </a:prstGeom>
      </xdr:spPr>
    </xdr:pic>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cimspa.co.uk/education-training/endorsement/" TargetMode="External"/><Relationship Id="rId2" Type="http://schemas.openxmlformats.org/officeDocument/2006/relationships/hyperlink" Target="https://www.cimspa.co.uk/education-training/education-policy/guidance/partner-endorsement-support/" TargetMode="External"/><Relationship Id="rId1" Type="http://schemas.openxmlformats.org/officeDocument/2006/relationships/hyperlink" Target="https://www.cimspa.co.uk/education-training/professional-standards/professional-standards-library/"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237DFD-6F97-40EA-BC22-F8AA1EAF2191}">
  <sheetPr>
    <tabColor rgb="FFA5DAEC"/>
    <pageSetUpPr fitToPage="1"/>
  </sheetPr>
  <dimension ref="A1:Z34"/>
  <sheetViews>
    <sheetView showGridLines="0" tabSelected="1" zoomScale="70" zoomScaleNormal="70" workbookViewId="0">
      <selection activeCell="B9" sqref="B9:E9"/>
    </sheetView>
  </sheetViews>
  <sheetFormatPr defaultRowHeight="15" thickBottom="1"/>
  <cols>
    <col min="1" max="1" width="8.85546875" style="8"/>
    <col min="2" max="2" width="60.28515625" style="29" customWidth="1"/>
    <col min="3" max="3" width="60.7109375" style="27" customWidth="1"/>
    <col min="4" max="4" width="63.140625" style="28" customWidth="1"/>
    <col min="5" max="5" width="76.28515625" style="6" customWidth="1"/>
    <col min="6" max="26" width="8.85546875" style="6"/>
  </cols>
  <sheetData>
    <row r="1" spans="1:6" ht="129" customHeight="1" thickBot="1">
      <c r="A1" s="200"/>
      <c r="B1" s="210" t="e" vm="1">
        <v>#VALUE!</v>
      </c>
      <c r="C1" s="210"/>
      <c r="D1" s="210"/>
      <c r="E1" s="210"/>
      <c r="F1" s="7"/>
    </row>
    <row r="2" spans="1:6" ht="50.45" thickBot="1">
      <c r="A2" s="200"/>
      <c r="B2" s="211" t="s">
        <v>0</v>
      </c>
      <c r="C2" s="212"/>
      <c r="D2" s="212"/>
      <c r="E2" s="213"/>
      <c r="F2" s="7"/>
    </row>
    <row r="3" spans="1:6" ht="28.15" thickBot="1">
      <c r="A3" s="200"/>
      <c r="B3" s="214" t="s">
        <v>1</v>
      </c>
      <c r="C3" s="215"/>
      <c r="D3" s="215"/>
      <c r="E3" s="216"/>
      <c r="F3" s="7"/>
    </row>
    <row r="4" spans="1:6" ht="28.15" thickBot="1">
      <c r="A4" s="200"/>
      <c r="B4" s="217" t="s">
        <v>2</v>
      </c>
      <c r="C4" s="218"/>
      <c r="D4" s="218"/>
      <c r="E4" s="219"/>
      <c r="F4" s="7"/>
    </row>
    <row r="5" spans="1:6" thickBot="1">
      <c r="A5" s="200"/>
      <c r="B5" s="24"/>
      <c r="C5" s="25"/>
      <c r="D5" s="26"/>
      <c r="E5" s="30"/>
    </row>
    <row r="6" spans="1:6" ht="38.450000000000003" thickBot="1">
      <c r="A6" s="9"/>
      <c r="B6" s="220" t="s">
        <v>3</v>
      </c>
      <c r="C6" s="221"/>
      <c r="D6" s="221"/>
      <c r="E6" s="222"/>
      <c r="F6" s="7"/>
    </row>
    <row r="7" spans="1:6" ht="23.45" thickBot="1">
      <c r="A7" s="9"/>
      <c r="B7" s="201" t="s">
        <v>4</v>
      </c>
      <c r="C7" s="202"/>
      <c r="D7" s="202"/>
      <c r="E7" s="203"/>
      <c r="F7" s="7"/>
    </row>
    <row r="8" spans="1:6" ht="55.15" customHeight="1" thickBot="1">
      <c r="A8" s="9"/>
      <c r="B8" s="204" t="s">
        <v>5</v>
      </c>
      <c r="C8" s="205"/>
      <c r="D8" s="205"/>
      <c r="E8" s="206"/>
      <c r="F8" s="7"/>
    </row>
    <row r="9" spans="1:6" ht="51.6" customHeight="1" thickBot="1">
      <c r="A9" s="9"/>
      <c r="B9" s="204" t="s">
        <v>6</v>
      </c>
      <c r="C9" s="205"/>
      <c r="D9" s="205"/>
      <c r="E9" s="206"/>
      <c r="F9" s="7"/>
    </row>
    <row r="10" spans="1:6" ht="44.25" customHeight="1">
      <c r="A10" s="9"/>
      <c r="B10" s="207" t="s">
        <v>7</v>
      </c>
      <c r="C10" s="208"/>
      <c r="D10" s="208"/>
      <c r="E10" s="209"/>
      <c r="F10" s="7"/>
    </row>
    <row r="11" spans="1:6" ht="36.75" customHeight="1">
      <c r="A11" s="9"/>
      <c r="B11" s="194" t="s">
        <v>8</v>
      </c>
      <c r="C11" s="195"/>
      <c r="D11" s="195"/>
      <c r="E11" s="196"/>
      <c r="F11" s="7"/>
    </row>
    <row r="12" spans="1:6" s="6" customFormat="1">
      <c r="A12" s="8"/>
      <c r="B12" s="31"/>
      <c r="C12" s="31"/>
      <c r="D12" s="31"/>
      <c r="E12" s="31"/>
    </row>
    <row r="13" spans="1:6" s="6" customFormat="1" ht="38.450000000000003" thickBot="1">
      <c r="A13"/>
      <c r="B13" s="197" t="s">
        <v>9</v>
      </c>
      <c r="C13" s="197"/>
      <c r="D13" s="197"/>
      <c r="E13" s="197"/>
      <c r="F13" s="7"/>
    </row>
    <row r="14" spans="1:6" s="6" customFormat="1" ht="28.15" thickBot="1">
      <c r="A14" s="32"/>
      <c r="B14" s="33" t="s">
        <v>10</v>
      </c>
      <c r="C14" s="34" t="s">
        <v>11</v>
      </c>
      <c r="D14" s="34" t="s">
        <v>12</v>
      </c>
      <c r="E14" s="35" t="s">
        <v>13</v>
      </c>
      <c r="F14" s="7"/>
    </row>
    <row r="15" spans="1:6" s="6" customFormat="1" ht="46.15" thickBot="1">
      <c r="A15" s="32" t="s">
        <v>14</v>
      </c>
      <c r="B15" s="36" t="s">
        <v>15</v>
      </c>
      <c r="C15" s="37" t="s">
        <v>16</v>
      </c>
      <c r="D15" s="37" t="s">
        <v>17</v>
      </c>
      <c r="E15" s="38" t="s">
        <v>18</v>
      </c>
      <c r="F15" s="7"/>
    </row>
    <row r="16" spans="1:6" s="6" customFormat="1" ht="23.45" thickBot="1">
      <c r="A16"/>
      <c r="B16" s="36"/>
      <c r="C16" s="37"/>
      <c r="D16" s="37"/>
      <c r="E16" s="39"/>
      <c r="F16" s="7"/>
    </row>
    <row r="17" spans="1:26" s="6" customFormat="1" ht="23.45" thickBot="1">
      <c r="A17"/>
      <c r="B17" s="40"/>
      <c r="C17" s="41"/>
      <c r="D17" s="41"/>
      <c r="E17" s="42"/>
      <c r="F17" s="7"/>
    </row>
    <row r="18" spans="1:26" s="6" customFormat="1" ht="28.15" customHeight="1" thickBot="1">
      <c r="A18"/>
      <c r="B18" s="43"/>
      <c r="C18" s="43"/>
      <c r="D18" s="43"/>
      <c r="E18" s="43"/>
      <c r="F18" s="7"/>
    </row>
    <row r="19" spans="1:26" s="6" customFormat="1" ht="39.6" customHeight="1" thickBot="1">
      <c r="A19"/>
      <c r="B19" s="198" t="s">
        <v>19</v>
      </c>
      <c r="C19" s="199"/>
      <c r="D19" s="44"/>
      <c r="E19" s="44"/>
    </row>
    <row r="20" spans="1:26" s="6" customFormat="1" ht="22.15" thickBot="1">
      <c r="B20" s="45" t="s">
        <v>20</v>
      </c>
    </row>
    <row r="21" spans="1:26" s="6" customFormat="1" ht="22.15" thickBot="1">
      <c r="B21" s="46" t="s">
        <v>21</v>
      </c>
    </row>
    <row r="22" spans="1:26" s="6" customFormat="1" ht="22.15" thickBot="1">
      <c r="B22" s="46" t="s">
        <v>22</v>
      </c>
    </row>
    <row r="23" spans="1:26" s="6" customFormat="1" thickBot="1">
      <c r="C23" s="8"/>
      <c r="D23" s="8"/>
    </row>
    <row r="24" spans="1:26" s="8" customFormat="1" thickBot="1">
      <c r="D24" s="28"/>
      <c r="E24" s="6"/>
      <c r="F24" s="6"/>
      <c r="G24" s="6"/>
      <c r="H24" s="6"/>
      <c r="I24" s="6"/>
      <c r="J24" s="6"/>
      <c r="K24" s="6"/>
      <c r="L24" s="6"/>
      <c r="M24" s="6"/>
      <c r="N24" s="6"/>
      <c r="O24" s="6"/>
      <c r="P24" s="6"/>
      <c r="Q24" s="6"/>
      <c r="R24" s="6"/>
      <c r="S24" s="6"/>
      <c r="T24" s="6"/>
      <c r="U24" s="6"/>
      <c r="V24" s="6"/>
      <c r="W24" s="6"/>
      <c r="X24" s="6"/>
      <c r="Y24" s="6"/>
      <c r="Z24" s="6"/>
    </row>
    <row r="25" spans="1:26" s="8" customFormat="1" ht="20.45" thickBot="1">
      <c r="B25" s="47"/>
      <c r="C25" s="27"/>
      <c r="D25" s="28"/>
      <c r="E25" s="6"/>
      <c r="F25" s="6"/>
      <c r="G25" s="6"/>
      <c r="H25" s="6"/>
      <c r="I25" s="6"/>
      <c r="J25" s="6"/>
      <c r="K25" s="6"/>
      <c r="L25" s="6"/>
      <c r="M25" s="6"/>
      <c r="N25" s="6"/>
      <c r="O25" s="6"/>
      <c r="P25" s="6"/>
      <c r="Q25" s="6"/>
      <c r="R25" s="6"/>
      <c r="S25" s="6"/>
      <c r="T25" s="6"/>
      <c r="U25" s="6"/>
      <c r="V25" s="6"/>
      <c r="W25" s="6"/>
      <c r="X25" s="6"/>
      <c r="Y25" s="6"/>
      <c r="Z25" s="6"/>
    </row>
    <row r="26" spans="1:26" s="8" customFormat="1" ht="20.45" thickBot="1">
      <c r="B26" s="47"/>
      <c r="C26" s="27"/>
      <c r="D26" s="28"/>
      <c r="E26" s="6"/>
      <c r="F26" s="6"/>
      <c r="G26" s="6"/>
      <c r="H26" s="6"/>
      <c r="I26" s="6"/>
      <c r="J26" s="6"/>
      <c r="K26" s="6"/>
      <c r="L26" s="6"/>
      <c r="M26" s="6"/>
      <c r="N26" s="6"/>
      <c r="O26" s="6"/>
      <c r="P26" s="6"/>
      <c r="Q26" s="6"/>
      <c r="R26" s="6"/>
      <c r="S26" s="6"/>
      <c r="T26" s="6"/>
      <c r="U26" s="6"/>
      <c r="V26" s="6"/>
      <c r="W26" s="6"/>
      <c r="X26" s="6"/>
      <c r="Y26" s="6"/>
      <c r="Z26" s="6"/>
    </row>
    <row r="27" spans="1:26" s="8" customFormat="1" ht="20.45" thickBot="1">
      <c r="B27" s="48"/>
      <c r="C27" s="27"/>
      <c r="D27" s="28"/>
      <c r="E27" s="6"/>
      <c r="F27" s="6"/>
      <c r="G27" s="6"/>
      <c r="H27" s="6"/>
      <c r="I27" s="6"/>
      <c r="J27" s="6"/>
      <c r="K27" s="6"/>
      <c r="L27" s="6"/>
      <c r="M27" s="6"/>
      <c r="N27" s="6"/>
      <c r="O27" s="6"/>
      <c r="P27" s="6"/>
      <c r="Q27" s="6"/>
      <c r="R27" s="6"/>
      <c r="S27" s="6"/>
      <c r="T27" s="6"/>
      <c r="U27" s="6"/>
      <c r="V27" s="6"/>
      <c r="W27" s="6"/>
      <c r="X27" s="6"/>
      <c r="Y27" s="6"/>
      <c r="Z27" s="6"/>
    </row>
    <row r="28" spans="1:26" s="8" customFormat="1" ht="20.45" thickBot="1">
      <c r="B28" s="47"/>
      <c r="C28" s="27"/>
      <c r="D28" s="28"/>
      <c r="E28" s="6"/>
      <c r="F28" s="6"/>
      <c r="G28" s="6"/>
      <c r="H28" s="6"/>
      <c r="I28" s="6"/>
      <c r="J28" s="6"/>
      <c r="K28" s="6"/>
      <c r="L28" s="6"/>
      <c r="M28" s="6"/>
      <c r="N28" s="6"/>
      <c r="O28" s="6"/>
      <c r="P28" s="6"/>
      <c r="Q28" s="6"/>
      <c r="R28" s="6"/>
      <c r="S28" s="6"/>
      <c r="T28" s="6"/>
      <c r="U28" s="6"/>
      <c r="V28" s="6"/>
      <c r="W28" s="6"/>
      <c r="X28" s="6"/>
      <c r="Y28" s="6"/>
      <c r="Z28" s="6"/>
    </row>
    <row r="29" spans="1:26" s="8" customFormat="1" ht="20.45" thickBot="1">
      <c r="B29" s="48"/>
      <c r="C29" s="27"/>
      <c r="D29" s="28"/>
      <c r="E29" s="6"/>
      <c r="F29" s="6"/>
      <c r="G29" s="6"/>
      <c r="H29" s="6"/>
      <c r="I29" s="6"/>
      <c r="J29" s="6"/>
      <c r="K29" s="6"/>
      <c r="L29" s="6"/>
      <c r="M29" s="6"/>
      <c r="N29" s="6"/>
      <c r="O29" s="6"/>
      <c r="P29" s="6"/>
      <c r="Q29" s="6"/>
      <c r="R29" s="6"/>
      <c r="S29" s="6"/>
      <c r="T29" s="6"/>
      <c r="U29" s="6"/>
      <c r="V29" s="6"/>
      <c r="W29" s="6"/>
      <c r="X29" s="6"/>
      <c r="Y29" s="6"/>
      <c r="Z29" s="6"/>
    </row>
    <row r="30" spans="1:26" ht="22.15" thickBot="1">
      <c r="B30" s="49"/>
    </row>
    <row r="31" spans="1:26" s="8" customFormat="1" ht="20.45" thickBot="1">
      <c r="B31" s="50"/>
      <c r="C31" s="27"/>
      <c r="D31" s="28"/>
      <c r="E31" s="6"/>
      <c r="F31" s="6"/>
      <c r="G31" s="6"/>
      <c r="H31" s="6"/>
      <c r="I31" s="6"/>
      <c r="J31" s="6"/>
      <c r="K31" s="6"/>
      <c r="L31" s="6"/>
      <c r="M31" s="6"/>
      <c r="N31" s="6"/>
      <c r="O31" s="6"/>
      <c r="P31" s="6"/>
      <c r="Q31" s="6"/>
      <c r="R31" s="6"/>
      <c r="S31" s="6"/>
      <c r="T31" s="6"/>
      <c r="U31" s="6"/>
      <c r="V31" s="6"/>
      <c r="W31" s="6"/>
      <c r="X31" s="6"/>
      <c r="Y31" s="6"/>
      <c r="Z31" s="6"/>
    </row>
    <row r="32" spans="1:26" s="8" customFormat="1" ht="22.15" thickBot="1">
      <c r="B32" s="51"/>
      <c r="C32" s="27"/>
      <c r="D32" s="28"/>
      <c r="E32" s="6"/>
      <c r="F32" s="6"/>
      <c r="G32" s="6"/>
      <c r="H32" s="6"/>
      <c r="I32" s="6"/>
      <c r="J32" s="6"/>
      <c r="K32" s="6"/>
      <c r="L32" s="6"/>
      <c r="M32" s="6"/>
      <c r="N32" s="6"/>
      <c r="O32" s="6"/>
      <c r="P32" s="6"/>
      <c r="Q32" s="6"/>
      <c r="R32" s="6"/>
      <c r="S32" s="6"/>
      <c r="T32" s="6"/>
      <c r="U32" s="6"/>
      <c r="V32" s="6"/>
      <c r="W32" s="6"/>
      <c r="X32" s="6"/>
      <c r="Y32" s="6"/>
      <c r="Z32" s="6"/>
    </row>
    <row r="33" spans="2:26" s="8" customFormat="1" ht="16.149999999999999" thickBot="1">
      <c r="B33" s="52"/>
      <c r="C33" s="27"/>
      <c r="D33" s="28"/>
      <c r="E33" s="6"/>
      <c r="F33" s="6"/>
      <c r="G33" s="6"/>
      <c r="H33" s="6"/>
      <c r="I33" s="6"/>
      <c r="J33" s="6"/>
      <c r="K33" s="6"/>
      <c r="L33" s="6"/>
      <c r="M33" s="6"/>
      <c r="N33" s="6"/>
      <c r="O33" s="6"/>
      <c r="P33" s="6"/>
      <c r="Q33" s="6"/>
      <c r="R33" s="6"/>
      <c r="S33" s="6"/>
      <c r="T33" s="6"/>
      <c r="U33" s="6"/>
      <c r="V33" s="6"/>
      <c r="W33" s="6"/>
      <c r="X33" s="6"/>
      <c r="Y33" s="6"/>
      <c r="Z33" s="6"/>
    </row>
    <row r="34" spans="2:26" s="8" customFormat="1" ht="16.149999999999999" thickBot="1">
      <c r="B34" s="52"/>
      <c r="C34" s="27"/>
      <c r="D34" s="28"/>
      <c r="E34" s="6"/>
      <c r="F34" s="6"/>
      <c r="G34" s="6"/>
      <c r="H34" s="6"/>
      <c r="I34" s="6"/>
      <c r="J34" s="6"/>
      <c r="K34" s="6"/>
      <c r="L34" s="6"/>
      <c r="M34" s="6"/>
      <c r="N34" s="6"/>
      <c r="O34" s="6"/>
      <c r="P34" s="6"/>
      <c r="Q34" s="6"/>
      <c r="R34" s="6"/>
      <c r="S34" s="6"/>
      <c r="T34" s="6"/>
      <c r="U34" s="6"/>
      <c r="V34" s="6"/>
      <c r="W34" s="6"/>
      <c r="X34" s="6"/>
      <c r="Y34" s="6"/>
      <c r="Z34" s="6"/>
    </row>
  </sheetData>
  <mergeCells count="13">
    <mergeCell ref="B11:E11"/>
    <mergeCell ref="B13:E13"/>
    <mergeCell ref="B19:C19"/>
    <mergeCell ref="A1:A5"/>
    <mergeCell ref="B7:E7"/>
    <mergeCell ref="B8:E8"/>
    <mergeCell ref="B9:E9"/>
    <mergeCell ref="B10:E10"/>
    <mergeCell ref="B1:E1"/>
    <mergeCell ref="B2:E2"/>
    <mergeCell ref="B3:E3"/>
    <mergeCell ref="B4:E4"/>
    <mergeCell ref="B6:E6"/>
  </mergeCells>
  <hyperlinks>
    <hyperlink ref="B10:D10" r:id="rId1" display="For further information around product development guidance, please refer to the professional standard within the professional standard library; https://www.cimspa.co.uk/education-training/professional-standards/professional-standards-library/ " xr:uid="{017AB9F2-A275-425E-BA94-C759EE03F801}"/>
    <hyperlink ref="B11:D11" r:id="rId2" display="Alternatively, please view our CIMPSA Partnership Guide; https://www.cimspa.co.uk/education-training/education-policy/guidance/partner-endorsement-support/" xr:uid="{01384A5D-1633-45D1-93F3-AEC59C679C3B}"/>
    <hyperlink ref="B11:E11" r:id="rId3" display="Alternatively, please view our CIMPSA Partner Endorsement Guide;https://cimspa.co.uk/education-training/endorsement/ " xr:uid="{F05069E7-4728-4FBA-9CB1-41CCAAB99ABB}"/>
  </hyperlinks>
  <pageMargins left="0.7" right="0.7" top="0.75" bottom="0.75" header="0.3" footer="0.3"/>
  <pageSetup paperSize="9" scale="43" fitToHeight="0" orientation="portrait" horizontalDpi="0" verticalDpi="0" r:id="rId4"/>
  <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82DDC2-D9F0-4625-8035-56734A8B7D14}">
  <sheetPr>
    <tabColor rgb="FFF089B1"/>
  </sheetPr>
  <dimension ref="A1:Q380"/>
  <sheetViews>
    <sheetView showGridLines="0" zoomScale="70" zoomScaleNormal="70" workbookViewId="0">
      <pane ySplit="3" topLeftCell="A4" activePane="bottomLeft" state="frozen"/>
      <selection pane="bottomLeft" activeCell="D6" sqref="D6"/>
    </sheetView>
  </sheetViews>
  <sheetFormatPr defaultColWidth="8.7109375" defaultRowHeight="23.45" thickBottom="1"/>
  <cols>
    <col min="1" max="1" width="12.42578125" style="57" customWidth="1"/>
    <col min="2" max="2" width="6.5703125" style="114" bestFit="1" customWidth="1"/>
    <col min="3" max="3" width="47.140625" style="115" customWidth="1"/>
    <col min="4" max="4" width="80.28515625" style="67" customWidth="1"/>
    <col min="5" max="5" width="49.42578125" style="67" customWidth="1"/>
    <col min="6" max="6" width="20.5703125" style="67" customWidth="1"/>
    <col min="7" max="7" width="44.7109375" style="67" customWidth="1"/>
    <col min="8" max="8" width="55.85546875" style="67" hidden="1" customWidth="1"/>
    <col min="9" max="9" width="7.7109375" style="67" hidden="1" customWidth="1"/>
    <col min="10" max="10" width="13.42578125" style="78" hidden="1" customWidth="1"/>
    <col min="11" max="11" width="23.7109375" style="78" hidden="1" customWidth="1"/>
    <col min="12" max="13" width="24.5703125" style="67" hidden="1" customWidth="1"/>
    <col min="14" max="14" width="26.5703125" style="67" hidden="1" customWidth="1"/>
    <col min="15" max="15" width="41" style="67" hidden="1" customWidth="1"/>
    <col min="16" max="16" width="7.7109375" style="116" hidden="1" customWidth="1"/>
    <col min="17" max="17" width="23.42578125" style="67" hidden="1" customWidth="1"/>
    <col min="18" max="18" width="7.7109375" style="67" customWidth="1"/>
    <col min="19" max="21" width="8.7109375" style="67" bestFit="1" customWidth="1"/>
    <col min="22" max="16384" width="8.7109375" style="67"/>
  </cols>
  <sheetData>
    <row r="1" spans="1:17" s="55" customFormat="1" ht="39" customHeight="1" thickBot="1">
      <c r="A1" s="117"/>
      <c r="B1" s="53"/>
      <c r="C1" s="54"/>
      <c r="E1" s="253" t="s">
        <v>23</v>
      </c>
      <c r="F1" s="254"/>
      <c r="G1" s="255"/>
      <c r="H1" s="56"/>
      <c r="I1" s="57"/>
      <c r="J1" s="58"/>
      <c r="K1" s="58"/>
      <c r="L1" s="59"/>
      <c r="M1" s="60"/>
      <c r="N1" s="61"/>
      <c r="O1" s="61"/>
    </row>
    <row r="2" spans="1:17" ht="52.15" customHeight="1" thickBot="1">
      <c r="A2" s="233" t="s">
        <v>24</v>
      </c>
      <c r="B2" s="234"/>
      <c r="C2" s="234"/>
      <c r="D2" s="235"/>
      <c r="E2" s="259" t="s">
        <v>25</v>
      </c>
      <c r="F2" s="260"/>
      <c r="G2" s="261"/>
      <c r="H2" s="62"/>
      <c r="I2" s="63"/>
      <c r="J2" s="236" t="s">
        <v>26</v>
      </c>
      <c r="K2" s="237"/>
      <c r="L2" s="237"/>
      <c r="M2" s="237"/>
      <c r="N2" s="238"/>
      <c r="O2" s="64"/>
      <c r="P2" s="65"/>
      <c r="Q2" s="66" t="s">
        <v>27</v>
      </c>
    </row>
    <row r="3" spans="1:17" ht="43.9" thickBot="1">
      <c r="A3" s="189" t="s">
        <v>28</v>
      </c>
      <c r="B3" s="241" t="s">
        <v>29</v>
      </c>
      <c r="C3" s="242"/>
      <c r="D3" s="189" t="s">
        <v>30</v>
      </c>
      <c r="E3" s="69" t="s">
        <v>31</v>
      </c>
      <c r="F3" s="69" t="s">
        <v>32</v>
      </c>
      <c r="G3" s="70" t="s">
        <v>33</v>
      </c>
      <c r="H3" s="118" t="s">
        <v>34</v>
      </c>
      <c r="I3" s="123"/>
      <c r="J3" s="122" t="s">
        <v>35</v>
      </c>
      <c r="K3" s="71" t="s">
        <v>36</v>
      </c>
      <c r="L3" s="72" t="s">
        <v>37</v>
      </c>
      <c r="M3" s="71" t="s">
        <v>38</v>
      </c>
      <c r="N3" s="73" t="s">
        <v>39</v>
      </c>
      <c r="O3" s="74" t="s">
        <v>40</v>
      </c>
      <c r="P3" s="75"/>
      <c r="Q3" s="76" t="s">
        <v>41</v>
      </c>
    </row>
    <row r="4" spans="1:17" ht="22.15" thickBot="1">
      <c r="A4" s="239" t="s">
        <v>42</v>
      </c>
      <c r="B4" s="188" t="s">
        <v>43</v>
      </c>
      <c r="C4" s="68" t="s">
        <v>44</v>
      </c>
      <c r="D4" s="85" t="s">
        <v>45</v>
      </c>
      <c r="E4" s="62"/>
      <c r="F4" s="62"/>
      <c r="G4" s="62"/>
      <c r="H4" s="190"/>
      <c r="I4" s="187"/>
      <c r="J4" s="192"/>
      <c r="K4" s="191"/>
      <c r="L4" s="193"/>
      <c r="M4" s="192"/>
      <c r="N4" s="187"/>
      <c r="O4" s="192"/>
      <c r="P4" s="187"/>
      <c r="Q4" s="192"/>
    </row>
    <row r="5" spans="1:17" ht="43.15">
      <c r="A5" s="239"/>
      <c r="B5" s="246" t="s">
        <v>46</v>
      </c>
      <c r="C5" s="228" t="s">
        <v>47</v>
      </c>
      <c r="D5" s="144" t="s">
        <v>48</v>
      </c>
      <c r="E5" s="146"/>
      <c r="F5" s="147"/>
      <c r="G5" s="147"/>
      <c r="H5" s="148"/>
      <c r="I5" s="124"/>
      <c r="J5" s="167"/>
      <c r="K5" s="230" t="str" cm="1">
        <f t="array" ref="K5">IF((AND(J5:J6=1)), "Fully Mapped", "Not/ Partially Mapped")</f>
        <v>Not/ Partially Mapped</v>
      </c>
      <c r="L5" s="223">
        <f>SUM('Workings out'!B5:B22)</f>
        <v>0</v>
      </c>
      <c r="M5" s="169"/>
      <c r="N5" s="169"/>
      <c r="O5" s="169"/>
      <c r="P5" s="178"/>
      <c r="Q5" s="170"/>
    </row>
    <row r="6" spans="1:17" ht="43.9" thickBot="1">
      <c r="A6" s="239"/>
      <c r="B6" s="247"/>
      <c r="C6" s="229"/>
      <c r="D6" s="139" t="s">
        <v>49</v>
      </c>
      <c r="E6" s="145"/>
      <c r="F6" s="99"/>
      <c r="G6" s="99"/>
      <c r="H6" s="121"/>
      <c r="I6" s="124"/>
      <c r="J6" s="166"/>
      <c r="K6" s="231"/>
      <c r="L6" s="224"/>
      <c r="M6" s="100"/>
      <c r="N6" s="168"/>
      <c r="O6" s="168"/>
      <c r="P6" s="178"/>
      <c r="Q6" s="101"/>
    </row>
    <row r="7" spans="1:17" ht="43.9" thickBot="1">
      <c r="A7" s="239"/>
      <c r="B7" s="140" t="s">
        <v>50</v>
      </c>
      <c r="C7" s="138" t="s">
        <v>51</v>
      </c>
      <c r="D7" s="141" t="s">
        <v>52</v>
      </c>
      <c r="E7" s="86"/>
      <c r="F7" s="87"/>
      <c r="G7" s="87"/>
      <c r="H7" s="119"/>
      <c r="I7" s="124"/>
      <c r="J7" s="128"/>
      <c r="K7" s="88" t="str">
        <f>IF((AND(J7=1)), "Fully Mapped", "Not/ Partially Mapped")</f>
        <v>Not/ Partially Mapped</v>
      </c>
      <c r="L7" s="224"/>
      <c r="M7" s="89"/>
      <c r="N7" s="90"/>
      <c r="O7" s="90"/>
      <c r="P7" s="178"/>
      <c r="Q7" s="91"/>
    </row>
    <row r="8" spans="1:17" ht="45" customHeight="1" thickBot="1">
      <c r="A8" s="239"/>
      <c r="B8" s="140" t="s">
        <v>53</v>
      </c>
      <c r="C8" s="138" t="s">
        <v>54</v>
      </c>
      <c r="D8" s="141" t="s">
        <v>55</v>
      </c>
      <c r="E8" s="92"/>
      <c r="F8" s="93"/>
      <c r="G8" s="93"/>
      <c r="H8" s="120"/>
      <c r="I8" s="124"/>
      <c r="J8" s="129"/>
      <c r="K8" s="81" t="str">
        <f>IF((AND(J8=1)), "Fully Mapped", "Not/ Partially Mapped")</f>
        <v>Not/ Partially Mapped</v>
      </c>
      <c r="L8" s="224"/>
      <c r="M8" s="94"/>
      <c r="N8" s="95"/>
      <c r="O8" s="95"/>
      <c r="P8" s="178"/>
      <c r="Q8" s="96"/>
    </row>
    <row r="9" spans="1:17" ht="43.15">
      <c r="A9" s="239"/>
      <c r="B9" s="246" t="s">
        <v>56</v>
      </c>
      <c r="C9" s="228" t="s">
        <v>57</v>
      </c>
      <c r="D9" s="144" t="s">
        <v>58</v>
      </c>
      <c r="E9" s="150"/>
      <c r="F9" s="151"/>
      <c r="G9" s="151"/>
      <c r="H9" s="152"/>
      <c r="I9" s="124"/>
      <c r="J9" s="162"/>
      <c r="K9" s="230" t="str" cm="1">
        <f t="array" ref="K9">IF((AND(J9:J10=1)), "Fully Mapped", "Not/ Partially Mapped")</f>
        <v>Not/ Partially Mapped</v>
      </c>
      <c r="L9" s="224"/>
      <c r="M9" s="163"/>
      <c r="N9" s="163"/>
      <c r="O9" s="163"/>
      <c r="P9" s="178"/>
      <c r="Q9" s="164"/>
    </row>
    <row r="10" spans="1:17" ht="22.15" thickBot="1">
      <c r="A10" s="239"/>
      <c r="B10" s="247"/>
      <c r="C10" s="229"/>
      <c r="D10" s="139" t="s">
        <v>59</v>
      </c>
      <c r="E10" s="149"/>
      <c r="F10" s="107"/>
      <c r="G10" s="107"/>
      <c r="H10" s="126"/>
      <c r="I10" s="124"/>
      <c r="J10" s="133"/>
      <c r="K10" s="232"/>
      <c r="L10" s="224"/>
      <c r="M10" s="108"/>
      <c r="N10" s="109"/>
      <c r="O10" s="109"/>
      <c r="P10" s="178"/>
      <c r="Q10" s="110"/>
    </row>
    <row r="11" spans="1:17" ht="52.15" customHeight="1" thickBot="1">
      <c r="A11" s="239"/>
      <c r="B11" s="140" t="s">
        <v>60</v>
      </c>
      <c r="C11" s="138" t="s">
        <v>61</v>
      </c>
      <c r="D11" s="141" t="s">
        <v>62</v>
      </c>
      <c r="E11" s="98"/>
      <c r="F11" s="99"/>
      <c r="G11" s="99"/>
      <c r="H11" s="121"/>
      <c r="I11" s="124"/>
      <c r="J11" s="130"/>
      <c r="K11" s="84" t="str">
        <f>IF((AND(J11=1)), "Fully Mapped", "Not/ Partially Mapped")</f>
        <v>Not/ Partially Mapped</v>
      </c>
      <c r="L11" s="224"/>
      <c r="M11" s="100"/>
      <c r="N11" s="100"/>
      <c r="O11" s="100"/>
      <c r="P11" s="178"/>
      <c r="Q11" s="101"/>
    </row>
    <row r="12" spans="1:17" ht="21.6">
      <c r="A12" s="239"/>
      <c r="B12" s="246" t="s">
        <v>63</v>
      </c>
      <c r="C12" s="228" t="s">
        <v>64</v>
      </c>
      <c r="D12" s="144" t="s">
        <v>65</v>
      </c>
      <c r="E12" s="150"/>
      <c r="F12" s="151"/>
      <c r="G12" s="151"/>
      <c r="H12" s="152"/>
      <c r="I12" s="124"/>
      <c r="J12" s="162"/>
      <c r="K12" s="230" t="str" cm="1">
        <f t="array" ref="K12">IF((AND(J12:J13=1)), "Fully Mapped", "Not/ Partially Mapped")</f>
        <v>Not/ Partially Mapped</v>
      </c>
      <c r="L12" s="224"/>
      <c r="M12" s="163"/>
      <c r="N12" s="163"/>
      <c r="O12" s="163"/>
      <c r="P12" s="178"/>
      <c r="Q12" s="164"/>
    </row>
    <row r="13" spans="1:17" ht="43.9" thickBot="1">
      <c r="A13" s="239"/>
      <c r="B13" s="247"/>
      <c r="C13" s="229"/>
      <c r="D13" s="139" t="s">
        <v>66</v>
      </c>
      <c r="E13" s="149"/>
      <c r="F13" s="107"/>
      <c r="G13" s="107"/>
      <c r="H13" s="126"/>
      <c r="I13" s="124"/>
      <c r="J13" s="133"/>
      <c r="K13" s="232"/>
      <c r="L13" s="224"/>
      <c r="M13" s="108"/>
      <c r="N13" s="109"/>
      <c r="O13" s="109"/>
      <c r="P13" s="178"/>
      <c r="Q13" s="110"/>
    </row>
    <row r="14" spans="1:17" ht="65.45" thickBot="1">
      <c r="A14" s="239"/>
      <c r="B14" s="140" t="s">
        <v>67</v>
      </c>
      <c r="C14" s="138" t="s">
        <v>68</v>
      </c>
      <c r="D14" s="141" t="s">
        <v>69</v>
      </c>
      <c r="E14" s="102"/>
      <c r="F14" s="87"/>
      <c r="G14" s="87"/>
      <c r="H14" s="119"/>
      <c r="I14" s="124"/>
      <c r="J14" s="131"/>
      <c r="K14" s="88" t="str">
        <f>IF((AND(J14=1)), "Fully Mapped", "Not/ Partially Mapped")</f>
        <v>Not/ Partially Mapped</v>
      </c>
      <c r="L14" s="224"/>
      <c r="M14" s="89"/>
      <c r="N14" s="90"/>
      <c r="O14" s="90"/>
      <c r="P14" s="178"/>
      <c r="Q14" s="91"/>
    </row>
    <row r="15" spans="1:17" ht="43.15">
      <c r="A15" s="239"/>
      <c r="B15" s="226" t="s">
        <v>70</v>
      </c>
      <c r="C15" s="228" t="s">
        <v>71</v>
      </c>
      <c r="D15" s="153" t="s">
        <v>72</v>
      </c>
      <c r="E15" s="150"/>
      <c r="F15" s="151"/>
      <c r="G15" s="151"/>
      <c r="H15" s="152"/>
      <c r="I15" s="124"/>
      <c r="J15" s="162"/>
      <c r="K15" s="230" t="str" cm="1">
        <f t="array" ref="K15">IF((AND(J15:J18=1)), "Fully Mapped", "Not/ Partially Mapped")</f>
        <v>Not/ Partially Mapped</v>
      </c>
      <c r="L15" s="224"/>
      <c r="M15" s="163"/>
      <c r="N15" s="163"/>
      <c r="O15" s="163"/>
      <c r="P15" s="178"/>
      <c r="Q15" s="164"/>
    </row>
    <row r="16" spans="1:17" ht="43.15">
      <c r="A16" s="239"/>
      <c r="B16" s="227"/>
      <c r="C16" s="229"/>
      <c r="D16" s="154" t="s">
        <v>73</v>
      </c>
      <c r="E16" s="155"/>
      <c r="F16" s="156"/>
      <c r="G16" s="156"/>
      <c r="H16" s="157"/>
      <c r="I16" s="124"/>
      <c r="J16" s="165"/>
      <c r="K16" s="231"/>
      <c r="L16" s="224"/>
      <c r="M16" s="171"/>
      <c r="N16" s="171"/>
      <c r="O16" s="171"/>
      <c r="P16" s="178"/>
      <c r="Q16" s="172"/>
    </row>
    <row r="17" spans="1:17" ht="43.15">
      <c r="A17" s="239"/>
      <c r="B17" s="227"/>
      <c r="C17" s="229"/>
      <c r="D17" s="154" t="s">
        <v>74</v>
      </c>
      <c r="E17" s="155"/>
      <c r="F17" s="156"/>
      <c r="G17" s="156"/>
      <c r="H17" s="157"/>
      <c r="I17" s="124"/>
      <c r="J17" s="165"/>
      <c r="K17" s="231"/>
      <c r="L17" s="224"/>
      <c r="M17" s="171"/>
      <c r="N17" s="171"/>
      <c r="O17" s="171"/>
      <c r="P17" s="178"/>
      <c r="Q17" s="172"/>
    </row>
    <row r="18" spans="1:17" ht="22.15" thickBot="1">
      <c r="A18" s="239"/>
      <c r="B18" s="227"/>
      <c r="C18" s="229"/>
      <c r="D18" s="142" t="s">
        <v>75</v>
      </c>
      <c r="E18" s="149"/>
      <c r="F18" s="107"/>
      <c r="G18" s="107"/>
      <c r="H18" s="126"/>
      <c r="I18" s="124"/>
      <c r="J18" s="133"/>
      <c r="K18" s="232"/>
      <c r="L18" s="224"/>
      <c r="M18" s="108"/>
      <c r="N18" s="109"/>
      <c r="O18" s="109"/>
      <c r="P18" s="178"/>
      <c r="Q18" s="110"/>
    </row>
    <row r="19" spans="1:17" ht="64.900000000000006">
      <c r="A19" s="239"/>
      <c r="B19" s="226" t="s">
        <v>76</v>
      </c>
      <c r="C19" s="228" t="s">
        <v>77</v>
      </c>
      <c r="D19" s="153" t="s">
        <v>78</v>
      </c>
      <c r="E19" s="150"/>
      <c r="F19" s="151"/>
      <c r="G19" s="151"/>
      <c r="H19" s="152"/>
      <c r="I19" s="124"/>
      <c r="J19" s="162"/>
      <c r="K19" s="223" t="str" cm="1">
        <f t="array" ref="K19">IF((AND(J19:J22=1)), "Fully Mapped", "Not/ Partially Mapped")</f>
        <v>Not/ Partially Mapped</v>
      </c>
      <c r="L19" s="224"/>
      <c r="M19" s="163"/>
      <c r="N19" s="163"/>
      <c r="O19" s="163"/>
      <c r="P19" s="178"/>
      <c r="Q19" s="164"/>
    </row>
    <row r="20" spans="1:17" ht="21.6">
      <c r="A20" s="239"/>
      <c r="B20" s="227"/>
      <c r="C20" s="229"/>
      <c r="D20" s="154" t="s">
        <v>79</v>
      </c>
      <c r="E20" s="155"/>
      <c r="F20" s="158"/>
      <c r="G20" s="158"/>
      <c r="H20" s="159"/>
      <c r="I20" s="125"/>
      <c r="J20" s="165"/>
      <c r="K20" s="224"/>
      <c r="L20" s="224"/>
      <c r="M20" s="174"/>
      <c r="N20" s="174"/>
      <c r="O20" s="174"/>
      <c r="P20" s="178"/>
      <c r="Q20" s="173"/>
    </row>
    <row r="21" spans="1:17" ht="21.6">
      <c r="A21" s="239"/>
      <c r="B21" s="227"/>
      <c r="C21" s="229"/>
      <c r="D21" s="154" t="s">
        <v>80</v>
      </c>
      <c r="E21" s="155"/>
      <c r="F21" s="156"/>
      <c r="G21" s="156"/>
      <c r="H21" s="157"/>
      <c r="I21" s="124"/>
      <c r="J21" s="165"/>
      <c r="K21" s="224"/>
      <c r="L21" s="224"/>
      <c r="M21" s="171"/>
      <c r="N21" s="171"/>
      <c r="O21" s="171"/>
      <c r="P21" s="178"/>
      <c r="Q21" s="172"/>
    </row>
    <row r="22" spans="1:17" ht="22.15" thickBot="1">
      <c r="A22" s="240"/>
      <c r="B22" s="227"/>
      <c r="C22" s="229"/>
      <c r="D22" s="142" t="s">
        <v>81</v>
      </c>
      <c r="E22" s="149"/>
      <c r="F22" s="107"/>
      <c r="G22" s="107"/>
      <c r="H22" s="126"/>
      <c r="I22" s="124"/>
      <c r="J22" s="133"/>
      <c r="K22" s="225"/>
      <c r="L22" s="225"/>
      <c r="M22" s="109"/>
      <c r="N22" s="109"/>
      <c r="O22" s="109"/>
      <c r="P22" s="178"/>
      <c r="Q22" s="110"/>
    </row>
    <row r="23" spans="1:17" ht="22.15" thickBot="1">
      <c r="A23" s="248" t="s">
        <v>82</v>
      </c>
      <c r="B23" s="143" t="s">
        <v>83</v>
      </c>
      <c r="C23" s="85" t="s">
        <v>84</v>
      </c>
      <c r="D23" s="85" t="s">
        <v>45</v>
      </c>
      <c r="E23" s="185"/>
      <c r="F23" s="182"/>
      <c r="G23" s="182"/>
      <c r="H23" s="182"/>
      <c r="I23" s="80"/>
      <c r="J23" s="181"/>
      <c r="K23" s="181"/>
      <c r="L23" s="179"/>
      <c r="M23" s="179"/>
      <c r="N23" s="179"/>
      <c r="O23" s="179"/>
      <c r="P23" s="79"/>
      <c r="Q23" s="179"/>
    </row>
    <row r="24" spans="1:17" ht="86.45">
      <c r="A24" s="249"/>
      <c r="B24" s="227" t="s">
        <v>85</v>
      </c>
      <c r="C24" s="257" t="s">
        <v>86</v>
      </c>
      <c r="D24" s="160" t="s">
        <v>87</v>
      </c>
      <c r="E24" s="150"/>
      <c r="F24" s="151"/>
      <c r="G24" s="151"/>
      <c r="H24" s="152"/>
      <c r="I24" s="124"/>
      <c r="J24" s="162"/>
      <c r="K24" s="223" t="str" cm="1">
        <f t="array" ref="K24">IF((AND(J24:J26=1)), "Fully Mapped", "Not/ Partially Mapped")</f>
        <v>Not/ Partially Mapped</v>
      </c>
      <c r="L24" s="223">
        <f>SUM('Workings out'!C5:C16)</f>
        <v>0</v>
      </c>
      <c r="M24" s="163"/>
      <c r="N24" s="163"/>
      <c r="O24" s="163"/>
      <c r="P24" s="178"/>
      <c r="Q24" s="164"/>
    </row>
    <row r="25" spans="1:17" ht="43.15">
      <c r="A25" s="249"/>
      <c r="B25" s="227"/>
      <c r="C25" s="257"/>
      <c r="D25" s="154" t="s">
        <v>88</v>
      </c>
      <c r="E25" s="155"/>
      <c r="F25" s="156"/>
      <c r="G25" s="156"/>
      <c r="H25" s="157"/>
      <c r="I25" s="124"/>
      <c r="J25" s="165"/>
      <c r="K25" s="224"/>
      <c r="L25" s="224"/>
      <c r="M25" s="171"/>
      <c r="N25" s="171"/>
      <c r="O25" s="171"/>
      <c r="P25" s="178"/>
      <c r="Q25" s="172"/>
    </row>
    <row r="26" spans="1:17" ht="65.45" thickBot="1">
      <c r="A26" s="249"/>
      <c r="B26" s="256"/>
      <c r="C26" s="258"/>
      <c r="D26" s="142" t="s">
        <v>89</v>
      </c>
      <c r="E26" s="149"/>
      <c r="F26" s="107"/>
      <c r="G26" s="107"/>
      <c r="H26" s="126"/>
      <c r="I26" s="124"/>
      <c r="J26" s="133"/>
      <c r="K26" s="225"/>
      <c r="L26" s="224"/>
      <c r="M26" s="109"/>
      <c r="N26" s="109"/>
      <c r="O26" s="109"/>
      <c r="P26" s="178"/>
      <c r="Q26" s="110"/>
    </row>
    <row r="27" spans="1:17" ht="64.900000000000006">
      <c r="A27" s="249"/>
      <c r="B27" s="226" t="s">
        <v>90</v>
      </c>
      <c r="C27" s="228" t="s">
        <v>91</v>
      </c>
      <c r="D27" s="153" t="s">
        <v>92</v>
      </c>
      <c r="E27" s="151"/>
      <c r="F27" s="151"/>
      <c r="G27" s="151"/>
      <c r="H27" s="152"/>
      <c r="I27" s="124"/>
      <c r="J27" s="162"/>
      <c r="K27" s="223" t="str" cm="1">
        <f t="array" ref="K27">IF((AND(J27:J30=1)), "Fully Mapped", "Not/ Partially Mapped")</f>
        <v>Not/ Partially Mapped</v>
      </c>
      <c r="L27" s="224"/>
      <c r="M27" s="163"/>
      <c r="N27" s="163"/>
      <c r="O27" s="163"/>
      <c r="P27" s="178"/>
      <c r="Q27" s="164"/>
    </row>
    <row r="28" spans="1:17" ht="43.15">
      <c r="A28" s="249"/>
      <c r="B28" s="227"/>
      <c r="C28" s="229"/>
      <c r="D28" s="154" t="s">
        <v>93</v>
      </c>
      <c r="E28" s="156"/>
      <c r="F28" s="156"/>
      <c r="G28" s="156"/>
      <c r="H28" s="157"/>
      <c r="I28" s="124"/>
      <c r="J28" s="165"/>
      <c r="K28" s="224"/>
      <c r="L28" s="224"/>
      <c r="M28" s="176"/>
      <c r="N28" s="176"/>
      <c r="O28" s="176"/>
      <c r="P28" s="178"/>
      <c r="Q28" s="175"/>
    </row>
    <row r="29" spans="1:17" ht="21.6">
      <c r="A29" s="249"/>
      <c r="B29" s="227"/>
      <c r="C29" s="229"/>
      <c r="D29" s="154" t="s">
        <v>94</v>
      </c>
      <c r="E29" s="156"/>
      <c r="F29" s="156"/>
      <c r="G29" s="156"/>
      <c r="H29" s="157"/>
      <c r="I29" s="124"/>
      <c r="J29" s="165"/>
      <c r="K29" s="224"/>
      <c r="L29" s="224"/>
      <c r="M29" s="176"/>
      <c r="N29" s="176"/>
      <c r="O29" s="176"/>
      <c r="P29" s="178"/>
      <c r="Q29" s="175"/>
    </row>
    <row r="30" spans="1:17" ht="22.15" thickBot="1">
      <c r="A30" s="249"/>
      <c r="B30" s="227"/>
      <c r="C30" s="229"/>
      <c r="D30" s="142" t="s">
        <v>95</v>
      </c>
      <c r="E30" s="107"/>
      <c r="F30" s="107"/>
      <c r="G30" s="107"/>
      <c r="H30" s="126"/>
      <c r="I30" s="124"/>
      <c r="J30" s="133"/>
      <c r="K30" s="225"/>
      <c r="L30" s="224"/>
      <c r="M30" s="109"/>
      <c r="N30" s="109"/>
      <c r="O30" s="109"/>
      <c r="P30" s="178"/>
      <c r="Q30" s="110"/>
    </row>
    <row r="31" spans="1:17" ht="43.9" thickBot="1">
      <c r="A31" s="249"/>
      <c r="B31" s="140" t="s">
        <v>96</v>
      </c>
      <c r="C31" s="138" t="s">
        <v>97</v>
      </c>
      <c r="D31" s="141" t="s">
        <v>98</v>
      </c>
      <c r="E31" s="87"/>
      <c r="F31" s="87"/>
      <c r="G31" s="87"/>
      <c r="H31" s="119"/>
      <c r="I31" s="124"/>
      <c r="J31" s="131"/>
      <c r="K31" s="106" t="str">
        <f>IF((AND(J31=1)), "Fully Mapped", "Not/ Partially Mapped")</f>
        <v>Not/ Partially Mapped</v>
      </c>
      <c r="L31" s="224"/>
      <c r="M31" s="90"/>
      <c r="N31" s="90"/>
      <c r="O31" s="90"/>
      <c r="P31" s="178"/>
      <c r="Q31" s="91"/>
    </row>
    <row r="32" spans="1:17" ht="22.15" thickBot="1">
      <c r="A32" s="249"/>
      <c r="B32" s="243" t="s">
        <v>99</v>
      </c>
      <c r="C32" s="244" t="s">
        <v>100</v>
      </c>
      <c r="D32" s="161" t="s">
        <v>101</v>
      </c>
      <c r="E32" s="151"/>
      <c r="F32" s="151"/>
      <c r="G32" s="151"/>
      <c r="H32" s="152"/>
      <c r="I32" s="124"/>
      <c r="J32" s="162"/>
      <c r="K32" s="223" t="str" cm="1">
        <f t="array" ref="K32">IF((AND(J32:J33=1)), "Fully Mapped", "Not/ Partially Mapped")</f>
        <v>Not/ Partially Mapped</v>
      </c>
      <c r="L32" s="224"/>
      <c r="M32" s="163"/>
      <c r="N32" s="163"/>
      <c r="O32" s="163"/>
      <c r="P32" s="178"/>
      <c r="Q32" s="164"/>
    </row>
    <row r="33" spans="1:17" ht="43.9" thickBot="1">
      <c r="A33" s="249"/>
      <c r="B33" s="243"/>
      <c r="C33" s="245"/>
      <c r="D33" s="142" t="s">
        <v>102</v>
      </c>
      <c r="E33" s="107"/>
      <c r="F33" s="107"/>
      <c r="G33" s="107"/>
      <c r="H33" s="126"/>
      <c r="I33" s="124"/>
      <c r="J33" s="133"/>
      <c r="K33" s="225"/>
      <c r="L33" s="224"/>
      <c r="M33" s="109"/>
      <c r="N33" s="109"/>
      <c r="O33" s="109"/>
      <c r="P33" s="178"/>
      <c r="Q33" s="110"/>
    </row>
    <row r="34" spans="1:17" ht="43.9" thickBot="1">
      <c r="A34" s="249"/>
      <c r="B34" s="243" t="s">
        <v>103</v>
      </c>
      <c r="C34" s="244" t="s">
        <v>104</v>
      </c>
      <c r="D34" s="161" t="s">
        <v>105</v>
      </c>
      <c r="E34" s="151"/>
      <c r="F34" s="151"/>
      <c r="G34" s="151"/>
      <c r="H34" s="152"/>
      <c r="I34" s="124"/>
      <c r="J34" s="162"/>
      <c r="K34" s="223" t="str" cm="1">
        <f t="array" ref="K34">IF((AND(J34:J35=1)), "Fully Mapped", "Not/ Partially Mapped")</f>
        <v>Not/ Partially Mapped</v>
      </c>
      <c r="L34" s="224"/>
      <c r="M34" s="163"/>
      <c r="N34" s="163"/>
      <c r="O34" s="163"/>
      <c r="P34" s="178"/>
      <c r="Q34" s="164"/>
    </row>
    <row r="35" spans="1:17" ht="43.9" thickBot="1">
      <c r="A35" s="250"/>
      <c r="B35" s="243"/>
      <c r="C35" s="245"/>
      <c r="D35" s="142" t="s">
        <v>106</v>
      </c>
      <c r="E35" s="107"/>
      <c r="F35" s="107"/>
      <c r="G35" s="107"/>
      <c r="H35" s="126"/>
      <c r="I35" s="124"/>
      <c r="J35" s="133"/>
      <c r="K35" s="225"/>
      <c r="L35" s="225"/>
      <c r="M35" s="109"/>
      <c r="N35" s="109"/>
      <c r="O35" s="109"/>
      <c r="P35" s="178"/>
      <c r="Q35" s="110"/>
    </row>
    <row r="36" spans="1:17" ht="22.15" thickBot="1">
      <c r="A36" s="248" t="s">
        <v>107</v>
      </c>
      <c r="B36" s="143" t="s">
        <v>83</v>
      </c>
      <c r="C36" s="85" t="s">
        <v>84</v>
      </c>
      <c r="D36" s="85" t="s">
        <v>45</v>
      </c>
      <c r="E36" s="183"/>
      <c r="F36" s="182"/>
      <c r="G36" s="182"/>
      <c r="H36" s="182"/>
      <c r="I36" s="80"/>
      <c r="J36" s="181"/>
      <c r="K36" s="181"/>
      <c r="L36" s="181"/>
      <c r="M36" s="179"/>
      <c r="N36" s="179"/>
      <c r="O36" s="179"/>
      <c r="P36" s="79"/>
      <c r="Q36" s="179"/>
    </row>
    <row r="37" spans="1:17" ht="43.15">
      <c r="A37" s="249"/>
      <c r="B37" s="227" t="s">
        <v>108</v>
      </c>
      <c r="C37" s="257" t="s">
        <v>109</v>
      </c>
      <c r="D37" s="160" t="s">
        <v>110</v>
      </c>
      <c r="E37" s="151"/>
      <c r="F37" s="151"/>
      <c r="G37" s="151"/>
      <c r="H37" s="152"/>
      <c r="I37" s="124"/>
      <c r="J37" s="162"/>
      <c r="K37" s="223" t="str" cm="1">
        <f t="array" ref="K37">IF((AND(J37:J39=1)), "Fully Mapped", "Not/ Partially Mapped")</f>
        <v>Not/ Partially Mapped</v>
      </c>
      <c r="L37" s="223">
        <f>SUM('Workings out'!D5:D14)</f>
        <v>0</v>
      </c>
      <c r="M37" s="163"/>
      <c r="N37" s="163"/>
      <c r="O37" s="163"/>
      <c r="P37" s="178"/>
      <c r="Q37" s="164"/>
    </row>
    <row r="38" spans="1:17" ht="21.6">
      <c r="A38" s="249"/>
      <c r="B38" s="227"/>
      <c r="C38" s="257"/>
      <c r="D38" s="154" t="s">
        <v>111</v>
      </c>
      <c r="E38" s="156"/>
      <c r="F38" s="156"/>
      <c r="G38" s="156"/>
      <c r="H38" s="157"/>
      <c r="I38" s="124"/>
      <c r="J38" s="165"/>
      <c r="K38" s="224"/>
      <c r="L38" s="224"/>
      <c r="M38" s="171"/>
      <c r="N38" s="171"/>
      <c r="O38" s="171"/>
      <c r="P38" s="178"/>
      <c r="Q38" s="172"/>
    </row>
    <row r="39" spans="1:17" ht="22.15" thickBot="1">
      <c r="A39" s="249"/>
      <c r="B39" s="256"/>
      <c r="C39" s="258"/>
      <c r="D39" s="142" t="s">
        <v>112</v>
      </c>
      <c r="E39" s="107"/>
      <c r="F39" s="107"/>
      <c r="G39" s="107"/>
      <c r="H39" s="126"/>
      <c r="I39" s="124"/>
      <c r="J39" s="133"/>
      <c r="K39" s="225"/>
      <c r="L39" s="224"/>
      <c r="M39" s="109"/>
      <c r="N39" s="109"/>
      <c r="O39" s="109"/>
      <c r="P39" s="178"/>
      <c r="Q39" s="110"/>
    </row>
    <row r="40" spans="1:17" ht="47.45" customHeight="1" thickBot="1">
      <c r="A40" s="249"/>
      <c r="B40" s="140" t="s">
        <v>113</v>
      </c>
      <c r="C40" s="138" t="s">
        <v>114</v>
      </c>
      <c r="D40" s="141" t="s">
        <v>115</v>
      </c>
      <c r="E40" s="93"/>
      <c r="F40" s="93"/>
      <c r="G40" s="93"/>
      <c r="H40" s="120"/>
      <c r="I40" s="124"/>
      <c r="J40" s="132"/>
      <c r="K40" s="82" t="str">
        <f>IF((AND(J40=1)), "Fully Mapped", "Not/ Partially Mapped")</f>
        <v>Not/ Partially Mapped</v>
      </c>
      <c r="L40" s="224"/>
      <c r="M40" s="95"/>
      <c r="N40" s="95"/>
      <c r="O40" s="95"/>
      <c r="P40" s="178"/>
      <c r="Q40" s="96"/>
    </row>
    <row r="41" spans="1:17" ht="43.9" thickBot="1">
      <c r="A41" s="249"/>
      <c r="B41" s="243" t="s">
        <v>116</v>
      </c>
      <c r="C41" s="251" t="s">
        <v>68</v>
      </c>
      <c r="D41" s="161" t="s">
        <v>117</v>
      </c>
      <c r="E41" s="151"/>
      <c r="F41" s="151"/>
      <c r="G41" s="151"/>
      <c r="H41" s="152"/>
      <c r="I41" s="124"/>
      <c r="J41" s="162"/>
      <c r="K41" s="223" t="str" cm="1">
        <f t="array" ref="K41">IF((AND(J41:J42=1)), "Fully Mapped", "Not/ Partially Mapped")</f>
        <v>Not/ Partially Mapped</v>
      </c>
      <c r="L41" s="224"/>
      <c r="M41" s="163"/>
      <c r="N41" s="163"/>
      <c r="O41" s="163"/>
      <c r="P41" s="178"/>
      <c r="Q41" s="83"/>
    </row>
    <row r="42" spans="1:17" ht="22.15" thickBot="1">
      <c r="A42" s="249"/>
      <c r="B42" s="243"/>
      <c r="C42" s="252"/>
      <c r="D42" s="142" t="s">
        <v>118</v>
      </c>
      <c r="E42" s="107"/>
      <c r="F42" s="107"/>
      <c r="G42" s="107"/>
      <c r="H42" s="126"/>
      <c r="I42" s="124"/>
      <c r="J42" s="133"/>
      <c r="K42" s="225"/>
      <c r="L42" s="224"/>
      <c r="M42" s="109"/>
      <c r="N42" s="109"/>
      <c r="O42" s="109"/>
      <c r="P42" s="178"/>
      <c r="Q42" s="97"/>
    </row>
    <row r="43" spans="1:17" ht="21.6">
      <c r="A43" s="249"/>
      <c r="B43" s="227" t="s">
        <v>119</v>
      </c>
      <c r="C43" s="257" t="s">
        <v>120</v>
      </c>
      <c r="D43" s="160" t="s">
        <v>121</v>
      </c>
      <c r="E43" s="151"/>
      <c r="F43" s="151"/>
      <c r="G43" s="151"/>
      <c r="H43" s="152"/>
      <c r="I43" s="124"/>
      <c r="J43" s="162"/>
      <c r="K43" s="223" t="str" cm="1">
        <f t="array" ref="K43">IF((AND(J43:J45=1)), "Fully Mapped", "Not/ Partially Mapped")</f>
        <v>Not/ Partially Mapped</v>
      </c>
      <c r="L43" s="224"/>
      <c r="M43" s="163"/>
      <c r="N43" s="163"/>
      <c r="O43" s="163"/>
      <c r="P43" s="178"/>
      <c r="Q43" s="164"/>
    </row>
    <row r="44" spans="1:17" ht="43.15">
      <c r="A44" s="249"/>
      <c r="B44" s="227"/>
      <c r="C44" s="257"/>
      <c r="D44" s="154" t="s">
        <v>122</v>
      </c>
      <c r="E44" s="156"/>
      <c r="F44" s="156"/>
      <c r="G44" s="156"/>
      <c r="H44" s="157"/>
      <c r="I44" s="124"/>
      <c r="J44" s="165"/>
      <c r="K44" s="224"/>
      <c r="L44" s="224"/>
      <c r="M44" s="171"/>
      <c r="N44" s="171"/>
      <c r="O44" s="171"/>
      <c r="P44" s="178"/>
      <c r="Q44" s="172"/>
    </row>
    <row r="45" spans="1:17" ht="43.9" thickBot="1">
      <c r="A45" s="249"/>
      <c r="B45" s="256"/>
      <c r="C45" s="258"/>
      <c r="D45" s="142" t="s">
        <v>123</v>
      </c>
      <c r="E45" s="107"/>
      <c r="F45" s="107"/>
      <c r="G45" s="107"/>
      <c r="H45" s="126"/>
      <c r="I45" s="124"/>
      <c r="J45" s="133"/>
      <c r="K45" s="225"/>
      <c r="L45" s="224"/>
      <c r="M45" s="109"/>
      <c r="N45" s="109"/>
      <c r="O45" s="109"/>
      <c r="P45" s="178"/>
      <c r="Q45" s="110"/>
    </row>
    <row r="46" spans="1:17" ht="43.9" thickBot="1">
      <c r="A46" s="249"/>
      <c r="B46" s="140" t="s">
        <v>124</v>
      </c>
      <c r="C46" s="138" t="s">
        <v>125</v>
      </c>
      <c r="D46" s="141" t="s">
        <v>126</v>
      </c>
      <c r="E46" s="107"/>
      <c r="F46" s="107"/>
      <c r="G46" s="107"/>
      <c r="H46" s="126"/>
      <c r="I46" s="124"/>
      <c r="J46" s="133"/>
      <c r="K46" s="103" t="str">
        <f>IF((AND(J46=1)), "Fully Mapped", "Not/ Partially Mapped")</f>
        <v>Not/ Partially Mapped</v>
      </c>
      <c r="L46" s="225"/>
      <c r="M46" s="109"/>
      <c r="N46" s="109"/>
      <c r="O46" s="109"/>
      <c r="P46" s="178"/>
      <c r="Q46" s="110"/>
    </row>
    <row r="47" spans="1:17" ht="22.15" thickBot="1">
      <c r="A47" s="249"/>
      <c r="B47" s="143" t="s">
        <v>83</v>
      </c>
      <c r="C47" s="85" t="s">
        <v>127</v>
      </c>
      <c r="D47" s="77" t="s">
        <v>128</v>
      </c>
      <c r="E47" s="104"/>
      <c r="F47" s="105"/>
      <c r="G47" s="182"/>
      <c r="H47" s="182"/>
      <c r="I47" s="80"/>
      <c r="J47" s="181"/>
      <c r="K47" s="184"/>
      <c r="L47" s="180"/>
      <c r="M47" s="179"/>
      <c r="N47" s="179"/>
      <c r="O47" s="179"/>
      <c r="P47" s="79"/>
      <c r="Q47" s="179"/>
    </row>
    <row r="48" spans="1:17" ht="43.9" thickBot="1">
      <c r="A48" s="250"/>
      <c r="B48" s="140" t="s">
        <v>129</v>
      </c>
      <c r="C48" s="138" t="s">
        <v>125</v>
      </c>
      <c r="D48" s="141" t="s">
        <v>130</v>
      </c>
      <c r="E48" s="87"/>
      <c r="F48" s="87"/>
      <c r="G48" s="87"/>
      <c r="H48" s="119"/>
      <c r="I48" s="127"/>
      <c r="J48" s="131"/>
      <c r="K48" s="106" t="str">
        <f>IF((AND(J48=1)), "Fully Mapped", "Not/ Partially Mapped")</f>
        <v>Not/ Partially Mapped</v>
      </c>
      <c r="L48" s="106">
        <f>SUM('Workings out'!E5)</f>
        <v>0</v>
      </c>
      <c r="M48" s="90"/>
      <c r="N48" s="90"/>
      <c r="O48" s="90"/>
      <c r="P48" s="178"/>
      <c r="Q48" s="91"/>
    </row>
    <row r="49" spans="1:17" ht="22.15" thickBot="1">
      <c r="A49" s="248" t="s">
        <v>131</v>
      </c>
      <c r="B49" s="143" t="s">
        <v>83</v>
      </c>
      <c r="C49" s="85" t="s">
        <v>84</v>
      </c>
      <c r="D49" s="77" t="s">
        <v>45</v>
      </c>
      <c r="E49" s="105"/>
      <c r="F49" s="182"/>
      <c r="G49" s="182"/>
      <c r="H49" s="182"/>
      <c r="I49" s="80"/>
      <c r="J49" s="181"/>
      <c r="K49" s="181"/>
      <c r="L49" s="181"/>
      <c r="M49" s="179"/>
      <c r="N49" s="179"/>
      <c r="O49" s="179"/>
      <c r="P49" s="79"/>
      <c r="Q49" s="179"/>
    </row>
    <row r="50" spans="1:17" ht="22.15" thickBot="1">
      <c r="A50" s="249"/>
      <c r="B50" s="140" t="s">
        <v>132</v>
      </c>
      <c r="C50" s="138" t="s">
        <v>133</v>
      </c>
      <c r="D50" s="141" t="s">
        <v>134</v>
      </c>
      <c r="E50" s="87"/>
      <c r="F50" s="87"/>
      <c r="G50" s="87"/>
      <c r="H50" s="119"/>
      <c r="I50" s="124"/>
      <c r="J50" s="131"/>
      <c r="K50" s="106" t="str">
        <f>IF((AND(J50=1)), "Fully Mapped", "Not/ Partially Mapped")</f>
        <v>Not/ Partially Mapped</v>
      </c>
      <c r="L50" s="223">
        <f>SUM('Workings out'!F5:F13)</f>
        <v>0</v>
      </c>
      <c r="M50" s="90"/>
      <c r="N50" s="90"/>
      <c r="O50" s="90"/>
      <c r="P50" s="178"/>
      <c r="Q50" s="91"/>
    </row>
    <row r="51" spans="1:17" ht="43.9" thickBot="1">
      <c r="A51" s="249"/>
      <c r="B51" s="140" t="s">
        <v>135</v>
      </c>
      <c r="C51" s="138" t="s">
        <v>136</v>
      </c>
      <c r="D51" s="141" t="s">
        <v>137</v>
      </c>
      <c r="E51" s="87"/>
      <c r="F51" s="87"/>
      <c r="G51" s="87"/>
      <c r="H51" s="119"/>
      <c r="I51" s="124"/>
      <c r="J51" s="131"/>
      <c r="K51" s="106" t="str">
        <f>IF((AND(J51=1)), "Fully Mapped", "Not/ Partially Mapped")</f>
        <v>Not/ Partially Mapped</v>
      </c>
      <c r="L51" s="224"/>
      <c r="M51" s="90"/>
      <c r="N51" s="90"/>
      <c r="O51" s="90"/>
      <c r="P51" s="178"/>
      <c r="Q51" s="91"/>
    </row>
    <row r="52" spans="1:17" ht="43.9" thickBot="1">
      <c r="A52" s="249"/>
      <c r="B52" s="140" t="s">
        <v>138</v>
      </c>
      <c r="C52" s="138" t="s">
        <v>139</v>
      </c>
      <c r="D52" s="141" t="s">
        <v>140</v>
      </c>
      <c r="E52" s="112"/>
      <c r="F52" s="93"/>
      <c r="G52" s="93"/>
      <c r="H52" s="120"/>
      <c r="I52" s="124"/>
      <c r="J52" s="132"/>
      <c r="K52" s="82" t="str">
        <f>IF((AND(J52=1)), "Fully Mapped", "Not/ Partially Mapped")</f>
        <v>Not/ Partially Mapped</v>
      </c>
      <c r="L52" s="224"/>
      <c r="M52" s="94"/>
      <c r="N52" s="95"/>
      <c r="O52" s="95"/>
      <c r="P52" s="178"/>
      <c r="Q52" s="96"/>
    </row>
    <row r="53" spans="1:17" ht="43.9" thickBot="1">
      <c r="A53" s="249"/>
      <c r="B53" s="243" t="s">
        <v>141</v>
      </c>
      <c r="C53" s="251" t="s">
        <v>142</v>
      </c>
      <c r="D53" s="161" t="s">
        <v>143</v>
      </c>
      <c r="E53" s="151"/>
      <c r="F53" s="151"/>
      <c r="G53" s="151"/>
      <c r="H53" s="152"/>
      <c r="I53" s="124"/>
      <c r="J53" s="162"/>
      <c r="K53" s="223" t="str" cm="1">
        <f t="array" ref="K53">IF((AND(J53:J54=1)), "Fully Mapped", "Not/ Partially Mapped")</f>
        <v>Not/ Partially Mapped</v>
      </c>
      <c r="L53" s="224"/>
      <c r="M53" s="163"/>
      <c r="N53" s="163"/>
      <c r="O53" s="163"/>
      <c r="P53" s="178"/>
      <c r="Q53" s="164"/>
    </row>
    <row r="54" spans="1:17" ht="65.45" thickBot="1">
      <c r="A54" s="249"/>
      <c r="B54" s="243"/>
      <c r="C54" s="252"/>
      <c r="D54" s="142" t="s">
        <v>144</v>
      </c>
      <c r="E54" s="107"/>
      <c r="F54" s="107"/>
      <c r="G54" s="107"/>
      <c r="H54" s="126"/>
      <c r="I54" s="124"/>
      <c r="J54" s="133"/>
      <c r="K54" s="225"/>
      <c r="L54" s="224"/>
      <c r="M54" s="109"/>
      <c r="N54" s="109"/>
      <c r="O54" s="109"/>
      <c r="P54" s="178"/>
      <c r="Q54" s="110"/>
    </row>
    <row r="55" spans="1:17" ht="43.9" thickBot="1">
      <c r="A55" s="249"/>
      <c r="B55" s="243" t="s">
        <v>145</v>
      </c>
      <c r="C55" s="251" t="s">
        <v>146</v>
      </c>
      <c r="D55" s="161" t="s">
        <v>147</v>
      </c>
      <c r="E55" s="151"/>
      <c r="F55" s="151"/>
      <c r="G55" s="151"/>
      <c r="H55" s="152"/>
      <c r="I55" s="124"/>
      <c r="J55" s="162"/>
      <c r="K55" s="223" t="str" cm="1">
        <f t="array" ref="K55">IF((AND(J55:J56=1)), "Fully Mapped", "Not/ Partially Mapped")</f>
        <v>Not/ Partially Mapped</v>
      </c>
      <c r="L55" s="224"/>
      <c r="M55" s="163"/>
      <c r="N55" s="163"/>
      <c r="O55" s="163"/>
      <c r="P55" s="178"/>
      <c r="Q55" s="164"/>
    </row>
    <row r="56" spans="1:17" ht="43.9" thickBot="1">
      <c r="A56" s="249"/>
      <c r="B56" s="243"/>
      <c r="C56" s="252"/>
      <c r="D56" s="142" t="s">
        <v>148</v>
      </c>
      <c r="E56" s="99"/>
      <c r="F56" s="99"/>
      <c r="G56" s="99"/>
      <c r="H56" s="121"/>
      <c r="I56" s="124"/>
      <c r="J56" s="130"/>
      <c r="K56" s="225"/>
      <c r="L56" s="224"/>
      <c r="M56" s="168"/>
      <c r="N56" s="168"/>
      <c r="O56" s="168"/>
      <c r="P56" s="178"/>
      <c r="Q56" s="101"/>
    </row>
    <row r="57" spans="1:17" ht="43.9" thickBot="1">
      <c r="A57" s="249"/>
      <c r="B57" s="243" t="s">
        <v>149</v>
      </c>
      <c r="C57" s="251" t="s">
        <v>150</v>
      </c>
      <c r="D57" s="161" t="s">
        <v>151</v>
      </c>
      <c r="E57" s="151"/>
      <c r="F57" s="151"/>
      <c r="G57" s="151"/>
      <c r="H57" s="152"/>
      <c r="I57" s="124"/>
      <c r="J57" s="162"/>
      <c r="K57" s="223" t="str" cm="1">
        <f t="array" ref="K57">IF((AND(J57:J58=1)), "Fully Mapped", "Not/ Partially Mapped")</f>
        <v>Not/ Partially Mapped</v>
      </c>
      <c r="L57" s="224"/>
      <c r="M57" s="163"/>
      <c r="N57" s="163"/>
      <c r="O57" s="163"/>
      <c r="P57" s="178"/>
      <c r="Q57" s="164"/>
    </row>
    <row r="58" spans="1:17" ht="43.9" thickBot="1">
      <c r="A58" s="249"/>
      <c r="B58" s="243"/>
      <c r="C58" s="252"/>
      <c r="D58" s="142" t="s">
        <v>152</v>
      </c>
      <c r="E58" s="107"/>
      <c r="F58" s="107"/>
      <c r="G58" s="107"/>
      <c r="H58" s="126"/>
      <c r="I58" s="124"/>
      <c r="J58" s="133"/>
      <c r="K58" s="225"/>
      <c r="L58" s="225"/>
      <c r="M58" s="109"/>
      <c r="N58" s="109"/>
      <c r="O58" s="109"/>
      <c r="P58" s="178"/>
      <c r="Q58" s="110"/>
    </row>
    <row r="59" spans="1:17" ht="22.15" thickBot="1">
      <c r="A59" s="249"/>
      <c r="B59" s="143" t="s">
        <v>83</v>
      </c>
      <c r="C59" s="111" t="s">
        <v>127</v>
      </c>
      <c r="D59" s="85" t="s">
        <v>128</v>
      </c>
      <c r="E59" s="183"/>
      <c r="F59" s="182"/>
      <c r="G59" s="182"/>
      <c r="H59" s="182"/>
      <c r="I59" s="80"/>
      <c r="J59" s="181"/>
      <c r="K59" s="181"/>
      <c r="L59" s="181"/>
      <c r="M59" s="179"/>
      <c r="N59" s="179"/>
      <c r="O59" s="179"/>
      <c r="P59" s="79"/>
      <c r="Q59" s="179"/>
    </row>
    <row r="60" spans="1:17" ht="43.9" thickBot="1">
      <c r="A60" s="249"/>
      <c r="B60" s="140" t="s">
        <v>153</v>
      </c>
      <c r="C60" s="138" t="s">
        <v>64</v>
      </c>
      <c r="D60" s="141" t="s">
        <v>154</v>
      </c>
      <c r="E60" s="87"/>
      <c r="F60" s="87"/>
      <c r="G60" s="87"/>
      <c r="H60" s="119"/>
      <c r="I60" s="124"/>
      <c r="J60" s="131"/>
      <c r="K60" s="106" t="str">
        <f>IF((AND(J60=1)), "Fully Mapped", "Not/ Partially Mapped")</f>
        <v>Not/ Partially Mapped</v>
      </c>
      <c r="L60" s="223">
        <f>SUM('Workings out'!G5:G10)</f>
        <v>0</v>
      </c>
      <c r="M60" s="90"/>
      <c r="N60" s="90"/>
      <c r="O60" s="90"/>
      <c r="P60" s="178"/>
      <c r="Q60" s="91"/>
    </row>
    <row r="61" spans="1:17" ht="43.9" thickBot="1">
      <c r="A61" s="249"/>
      <c r="B61" s="140" t="s">
        <v>155</v>
      </c>
      <c r="C61" s="138" t="s">
        <v>156</v>
      </c>
      <c r="D61" s="141" t="s">
        <v>157</v>
      </c>
      <c r="E61" s="93"/>
      <c r="F61" s="93"/>
      <c r="G61" s="93"/>
      <c r="H61" s="120"/>
      <c r="I61" s="124"/>
      <c r="J61" s="132"/>
      <c r="K61" s="82" t="str">
        <f>IF((AND(J61=1)), "Fully Mapped", "Not/ Partially Mapped")</f>
        <v>Not/ Partially Mapped</v>
      </c>
      <c r="L61" s="224"/>
      <c r="M61" s="95"/>
      <c r="N61" s="95"/>
      <c r="O61" s="95"/>
      <c r="P61" s="178"/>
      <c r="Q61" s="96"/>
    </row>
    <row r="62" spans="1:17" ht="65.45" thickBot="1">
      <c r="A62" s="249"/>
      <c r="B62" s="243" t="s">
        <v>158</v>
      </c>
      <c r="C62" s="251" t="s">
        <v>159</v>
      </c>
      <c r="D62" s="161" t="s">
        <v>160</v>
      </c>
      <c r="E62" s="151"/>
      <c r="F62" s="151"/>
      <c r="G62" s="151"/>
      <c r="H62" s="152"/>
      <c r="I62" s="124"/>
      <c r="J62" s="162"/>
      <c r="K62" s="223" t="str" cm="1">
        <f t="array" ref="K62">IF((AND(J62:J63=1)), "Fully Mapped", "Not/ Partially Mapped")</f>
        <v>Not/ Partially Mapped</v>
      </c>
      <c r="L62" s="224"/>
      <c r="M62" s="163"/>
      <c r="N62" s="163"/>
      <c r="O62" s="163"/>
      <c r="P62" s="178"/>
      <c r="Q62" s="164"/>
    </row>
    <row r="63" spans="1:17" ht="43.9" thickBot="1">
      <c r="A63" s="249"/>
      <c r="B63" s="243"/>
      <c r="C63" s="252"/>
      <c r="D63" s="142" t="s">
        <v>161</v>
      </c>
      <c r="E63" s="107"/>
      <c r="F63" s="107"/>
      <c r="G63" s="107"/>
      <c r="H63" s="126"/>
      <c r="I63" s="124"/>
      <c r="J63" s="133"/>
      <c r="K63" s="225"/>
      <c r="L63" s="224"/>
      <c r="M63" s="109"/>
      <c r="N63" s="109"/>
      <c r="O63" s="109"/>
      <c r="P63" s="178"/>
      <c r="Q63" s="110"/>
    </row>
    <row r="64" spans="1:17" ht="22.15" thickBot="1">
      <c r="A64" s="249"/>
      <c r="B64" s="243" t="s">
        <v>162</v>
      </c>
      <c r="C64" s="251" t="s">
        <v>163</v>
      </c>
      <c r="D64" s="161" t="s">
        <v>164</v>
      </c>
      <c r="E64" s="151"/>
      <c r="F64" s="151"/>
      <c r="G64" s="151"/>
      <c r="H64" s="152"/>
      <c r="I64" s="124"/>
      <c r="J64" s="162"/>
      <c r="K64" s="223" t="str" cm="1">
        <f t="array" ref="K64">IF((AND(J64:J65=1)), "Fully Mapped", "Not/ Partially Mapped")</f>
        <v>Not/ Partially Mapped</v>
      </c>
      <c r="L64" s="224"/>
      <c r="M64" s="163"/>
      <c r="N64" s="163"/>
      <c r="O64" s="163"/>
      <c r="P64" s="178"/>
      <c r="Q64" s="164"/>
    </row>
    <row r="65" spans="1:17" ht="65.45" thickBot="1">
      <c r="A65" s="250"/>
      <c r="B65" s="243"/>
      <c r="C65" s="252"/>
      <c r="D65" s="142" t="s">
        <v>165</v>
      </c>
      <c r="E65" s="107"/>
      <c r="F65" s="107"/>
      <c r="G65" s="107"/>
      <c r="H65" s="126"/>
      <c r="I65" s="124"/>
      <c r="J65" s="133"/>
      <c r="K65" s="225"/>
      <c r="L65" s="225"/>
      <c r="M65" s="109"/>
      <c r="N65" s="109"/>
      <c r="O65" s="109"/>
      <c r="P65" s="178"/>
      <c r="Q65" s="110"/>
    </row>
    <row r="66" spans="1:17" ht="22.9">
      <c r="B66" s="67"/>
      <c r="C66" s="77"/>
      <c r="N66" s="177"/>
      <c r="O66" s="177"/>
      <c r="P66" s="79"/>
    </row>
    <row r="67" spans="1:17" ht="22.9">
      <c r="B67" s="67"/>
      <c r="C67" s="77"/>
      <c r="P67" s="79"/>
    </row>
    <row r="68" spans="1:17" ht="22.9">
      <c r="B68" s="67"/>
      <c r="C68" s="77"/>
      <c r="P68" s="79"/>
    </row>
    <row r="69" spans="1:17" ht="22.9">
      <c r="B69" s="67"/>
      <c r="C69" s="77"/>
      <c r="P69" s="79"/>
    </row>
    <row r="70" spans="1:17" ht="22.9">
      <c r="B70" s="67"/>
      <c r="C70" s="77"/>
      <c r="P70" s="79"/>
    </row>
    <row r="71" spans="1:17" ht="22.9">
      <c r="B71" s="67"/>
      <c r="C71" s="77"/>
      <c r="P71" s="79"/>
    </row>
    <row r="72" spans="1:17" ht="22.9">
      <c r="B72" s="67"/>
      <c r="C72" s="77"/>
      <c r="P72" s="79"/>
    </row>
    <row r="73" spans="1:17" ht="22.9">
      <c r="B73" s="67"/>
      <c r="C73" s="77"/>
      <c r="P73" s="79"/>
    </row>
    <row r="74" spans="1:17" ht="22.9">
      <c r="B74" s="67"/>
      <c r="C74" s="77"/>
      <c r="P74" s="79"/>
    </row>
    <row r="75" spans="1:17" thickBot="1">
      <c r="B75" s="67"/>
      <c r="C75" s="77"/>
      <c r="P75" s="79"/>
    </row>
    <row r="76" spans="1:17" thickBot="1">
      <c r="B76" s="67"/>
      <c r="C76" s="77"/>
      <c r="G76" s="113"/>
      <c r="P76" s="79"/>
    </row>
    <row r="77" spans="1:17" ht="22.9">
      <c r="B77" s="67"/>
      <c r="C77" s="77"/>
      <c r="P77" s="79"/>
    </row>
    <row r="78" spans="1:17" ht="22.9">
      <c r="B78" s="67"/>
      <c r="C78" s="77"/>
      <c r="P78" s="79"/>
    </row>
    <row r="79" spans="1:17" ht="22.9">
      <c r="B79" s="67"/>
      <c r="C79" s="77"/>
      <c r="P79" s="79"/>
    </row>
    <row r="80" spans="1:17" ht="22.9">
      <c r="B80" s="67"/>
      <c r="C80" s="77"/>
      <c r="P80" s="79"/>
    </row>
    <row r="81" spans="2:16" ht="22.9">
      <c r="B81" s="67"/>
      <c r="C81" s="77"/>
      <c r="P81" s="79"/>
    </row>
    <row r="82" spans="2:16" ht="22.9">
      <c r="B82" s="67"/>
      <c r="C82" s="77"/>
      <c r="P82" s="79"/>
    </row>
    <row r="83" spans="2:16" ht="22.9">
      <c r="B83" s="67"/>
      <c r="C83" s="77"/>
      <c r="P83" s="79"/>
    </row>
    <row r="84" spans="2:16" ht="22.9">
      <c r="B84" s="67"/>
      <c r="C84" s="77"/>
      <c r="P84" s="79"/>
    </row>
    <row r="85" spans="2:16" ht="22.9">
      <c r="B85" s="67"/>
      <c r="C85" s="77"/>
      <c r="P85" s="79"/>
    </row>
    <row r="86" spans="2:16" ht="22.9">
      <c r="B86" s="67"/>
      <c r="C86" s="77"/>
      <c r="P86" s="79"/>
    </row>
    <row r="87" spans="2:16" ht="22.9">
      <c r="B87" s="67"/>
      <c r="C87" s="77"/>
      <c r="P87" s="79"/>
    </row>
    <row r="88" spans="2:16" ht="22.9">
      <c r="B88" s="67"/>
      <c r="C88" s="77"/>
      <c r="P88" s="79"/>
    </row>
    <row r="89" spans="2:16" ht="22.9">
      <c r="B89" s="67"/>
      <c r="C89" s="77"/>
      <c r="P89" s="79"/>
    </row>
    <row r="90" spans="2:16" ht="22.9">
      <c r="B90" s="67"/>
      <c r="C90" s="77"/>
      <c r="P90" s="79"/>
    </row>
    <row r="91" spans="2:16" ht="22.9">
      <c r="B91" s="67"/>
      <c r="C91" s="77"/>
      <c r="P91" s="79"/>
    </row>
    <row r="92" spans="2:16" ht="22.9">
      <c r="B92" s="67"/>
      <c r="C92" s="77"/>
      <c r="P92" s="79"/>
    </row>
    <row r="93" spans="2:16" ht="22.9">
      <c r="B93" s="67"/>
      <c r="C93" s="77"/>
      <c r="P93" s="79"/>
    </row>
    <row r="94" spans="2:16" ht="22.9">
      <c r="B94" s="67"/>
      <c r="C94" s="77"/>
      <c r="P94" s="79"/>
    </row>
    <row r="95" spans="2:16" ht="22.9">
      <c r="B95" s="67"/>
      <c r="C95" s="77"/>
      <c r="P95" s="79"/>
    </row>
    <row r="96" spans="2:16" ht="22.9">
      <c r="B96" s="67"/>
      <c r="C96" s="77"/>
      <c r="P96" s="79"/>
    </row>
    <row r="97" spans="2:16" ht="22.9">
      <c r="B97" s="67"/>
      <c r="C97" s="77"/>
      <c r="P97" s="79"/>
    </row>
    <row r="98" spans="2:16" ht="22.9">
      <c r="B98" s="67"/>
      <c r="C98" s="77"/>
      <c r="P98" s="79"/>
    </row>
    <row r="99" spans="2:16" ht="22.9">
      <c r="B99" s="67"/>
      <c r="C99" s="77"/>
      <c r="P99" s="79"/>
    </row>
    <row r="100" spans="2:16" ht="22.9">
      <c r="B100" s="67"/>
      <c r="C100" s="77"/>
      <c r="P100" s="79"/>
    </row>
    <row r="101" spans="2:16" ht="22.9">
      <c r="B101" s="67"/>
      <c r="C101" s="77"/>
      <c r="P101" s="79"/>
    </row>
    <row r="102" spans="2:16" ht="22.9">
      <c r="B102" s="67"/>
      <c r="C102" s="77"/>
      <c r="P102" s="79"/>
    </row>
    <row r="103" spans="2:16" ht="22.9">
      <c r="B103" s="67"/>
      <c r="C103" s="77"/>
      <c r="P103" s="79"/>
    </row>
    <row r="104" spans="2:16" ht="22.9">
      <c r="B104" s="67"/>
      <c r="C104" s="77"/>
      <c r="P104" s="79"/>
    </row>
    <row r="105" spans="2:16" ht="22.9">
      <c r="B105" s="67"/>
      <c r="C105" s="77"/>
      <c r="P105" s="79"/>
    </row>
    <row r="106" spans="2:16" ht="22.9">
      <c r="B106" s="67"/>
      <c r="C106" s="77"/>
      <c r="P106" s="79"/>
    </row>
    <row r="107" spans="2:16" ht="22.9">
      <c r="B107" s="67"/>
      <c r="C107" s="77"/>
      <c r="P107" s="79"/>
    </row>
    <row r="108" spans="2:16" ht="22.9">
      <c r="B108" s="67"/>
      <c r="C108" s="77"/>
      <c r="P108" s="79"/>
    </row>
    <row r="109" spans="2:16" ht="22.9">
      <c r="B109" s="67"/>
      <c r="C109" s="77"/>
      <c r="P109" s="79"/>
    </row>
    <row r="110" spans="2:16" ht="22.9">
      <c r="B110" s="67"/>
      <c r="C110" s="77"/>
      <c r="P110" s="79"/>
    </row>
    <row r="111" spans="2:16" ht="22.9">
      <c r="B111" s="67"/>
      <c r="C111" s="77"/>
      <c r="P111" s="79"/>
    </row>
    <row r="112" spans="2:16" ht="22.9">
      <c r="B112" s="67"/>
      <c r="C112" s="77"/>
      <c r="P112" s="79"/>
    </row>
    <row r="113" spans="2:16" ht="22.9">
      <c r="B113" s="67"/>
      <c r="C113" s="77"/>
      <c r="P113" s="79"/>
    </row>
    <row r="114" spans="2:16" ht="22.9">
      <c r="B114" s="67"/>
      <c r="C114" s="77"/>
      <c r="P114" s="79"/>
    </row>
    <row r="115" spans="2:16" ht="22.9">
      <c r="B115" s="67"/>
      <c r="C115" s="77"/>
      <c r="P115" s="79"/>
    </row>
    <row r="116" spans="2:16" ht="22.9">
      <c r="B116" s="67"/>
      <c r="C116" s="77"/>
      <c r="P116" s="79"/>
    </row>
    <row r="117" spans="2:16" ht="22.9">
      <c r="B117" s="67"/>
      <c r="C117" s="77"/>
      <c r="P117" s="79"/>
    </row>
    <row r="118" spans="2:16" ht="22.9">
      <c r="B118" s="67"/>
      <c r="C118" s="77"/>
      <c r="P118" s="79"/>
    </row>
    <row r="119" spans="2:16" ht="22.9">
      <c r="B119" s="67"/>
      <c r="C119" s="77"/>
      <c r="P119" s="79"/>
    </row>
    <row r="120" spans="2:16" ht="22.9">
      <c r="B120" s="67"/>
      <c r="C120" s="77"/>
      <c r="P120" s="79"/>
    </row>
    <row r="121" spans="2:16" ht="22.9">
      <c r="B121" s="67"/>
      <c r="C121" s="77"/>
      <c r="P121" s="79"/>
    </row>
    <row r="122" spans="2:16" ht="22.9">
      <c r="B122" s="67"/>
      <c r="C122" s="77"/>
      <c r="P122" s="79"/>
    </row>
    <row r="123" spans="2:16" ht="22.9">
      <c r="B123" s="67"/>
      <c r="C123" s="77"/>
      <c r="P123" s="79"/>
    </row>
    <row r="124" spans="2:16" ht="22.9">
      <c r="B124" s="67"/>
      <c r="C124" s="77"/>
      <c r="P124" s="79"/>
    </row>
    <row r="125" spans="2:16" ht="22.9">
      <c r="B125" s="67"/>
      <c r="C125" s="77"/>
      <c r="P125" s="79"/>
    </row>
    <row r="126" spans="2:16" ht="22.9">
      <c r="B126" s="67"/>
      <c r="C126" s="77"/>
      <c r="P126" s="79"/>
    </row>
    <row r="127" spans="2:16" ht="22.9">
      <c r="B127" s="67"/>
      <c r="C127" s="77"/>
      <c r="P127" s="79"/>
    </row>
    <row r="128" spans="2:16" ht="22.9">
      <c r="B128" s="67"/>
      <c r="C128" s="77"/>
      <c r="P128" s="79"/>
    </row>
    <row r="129" spans="2:16" ht="22.9">
      <c r="B129" s="67"/>
      <c r="C129" s="77"/>
      <c r="P129" s="79"/>
    </row>
    <row r="130" spans="2:16" ht="22.9">
      <c r="B130" s="67"/>
      <c r="C130" s="77"/>
      <c r="P130" s="79"/>
    </row>
    <row r="131" spans="2:16" ht="22.9">
      <c r="B131" s="67"/>
      <c r="C131" s="77"/>
      <c r="P131" s="79"/>
    </row>
    <row r="132" spans="2:16" ht="22.9">
      <c r="B132" s="67"/>
      <c r="C132" s="77"/>
      <c r="P132" s="79"/>
    </row>
    <row r="133" spans="2:16" ht="22.9">
      <c r="B133" s="67"/>
      <c r="C133" s="77"/>
      <c r="P133" s="79"/>
    </row>
    <row r="134" spans="2:16" ht="22.9">
      <c r="B134" s="67"/>
      <c r="C134" s="77"/>
      <c r="P134" s="79"/>
    </row>
    <row r="135" spans="2:16" ht="22.9">
      <c r="B135" s="67"/>
      <c r="C135" s="77"/>
      <c r="P135" s="79"/>
    </row>
    <row r="136" spans="2:16" ht="22.9">
      <c r="B136" s="67"/>
      <c r="C136" s="77"/>
      <c r="P136" s="79"/>
    </row>
    <row r="137" spans="2:16" ht="22.9">
      <c r="B137" s="67"/>
      <c r="C137" s="77"/>
      <c r="P137" s="79"/>
    </row>
    <row r="138" spans="2:16" ht="22.9">
      <c r="B138" s="67"/>
      <c r="C138" s="77"/>
      <c r="P138" s="79"/>
    </row>
    <row r="139" spans="2:16" ht="22.9">
      <c r="B139" s="67"/>
      <c r="C139" s="77"/>
      <c r="P139" s="79"/>
    </row>
    <row r="140" spans="2:16" ht="22.9">
      <c r="B140" s="67"/>
      <c r="C140" s="77"/>
      <c r="P140" s="79"/>
    </row>
    <row r="141" spans="2:16" ht="22.9">
      <c r="B141" s="67"/>
      <c r="C141" s="77"/>
      <c r="P141" s="79"/>
    </row>
    <row r="142" spans="2:16" ht="22.9">
      <c r="B142" s="67"/>
      <c r="C142" s="77"/>
      <c r="P142" s="79"/>
    </row>
    <row r="143" spans="2:16" ht="22.9">
      <c r="B143" s="67"/>
      <c r="C143" s="77"/>
      <c r="P143" s="79"/>
    </row>
    <row r="144" spans="2:16" ht="22.9">
      <c r="B144" s="67"/>
      <c r="C144" s="77"/>
      <c r="P144" s="79"/>
    </row>
    <row r="145" spans="2:16" ht="22.9">
      <c r="B145" s="67"/>
      <c r="C145" s="77"/>
      <c r="P145" s="79"/>
    </row>
    <row r="146" spans="2:16" ht="22.9">
      <c r="B146" s="67"/>
      <c r="C146" s="77"/>
      <c r="P146" s="79"/>
    </row>
    <row r="147" spans="2:16" ht="22.9">
      <c r="B147" s="67"/>
      <c r="C147" s="77"/>
      <c r="P147" s="79"/>
    </row>
    <row r="148" spans="2:16" ht="22.9">
      <c r="B148" s="67"/>
      <c r="C148" s="77"/>
      <c r="P148" s="79"/>
    </row>
    <row r="149" spans="2:16" ht="22.9">
      <c r="B149" s="67"/>
      <c r="C149" s="77"/>
      <c r="P149" s="79"/>
    </row>
    <row r="150" spans="2:16" ht="22.9">
      <c r="B150" s="67"/>
      <c r="C150" s="77"/>
      <c r="P150" s="79"/>
    </row>
    <row r="151" spans="2:16" ht="22.9">
      <c r="B151" s="67"/>
      <c r="C151" s="77"/>
      <c r="P151" s="79"/>
    </row>
    <row r="152" spans="2:16" ht="22.9">
      <c r="B152" s="67"/>
      <c r="C152" s="77"/>
      <c r="P152" s="79"/>
    </row>
    <row r="153" spans="2:16" ht="22.9">
      <c r="B153" s="67"/>
      <c r="C153" s="77"/>
      <c r="P153" s="79"/>
    </row>
    <row r="154" spans="2:16" ht="22.9">
      <c r="B154" s="67"/>
      <c r="C154" s="77"/>
      <c r="P154" s="79"/>
    </row>
    <row r="155" spans="2:16" ht="22.9">
      <c r="B155" s="67"/>
      <c r="C155" s="77"/>
      <c r="P155" s="79"/>
    </row>
    <row r="156" spans="2:16" ht="22.9">
      <c r="B156" s="67"/>
      <c r="C156" s="77"/>
      <c r="P156" s="79"/>
    </row>
    <row r="157" spans="2:16" ht="22.9">
      <c r="B157" s="67"/>
      <c r="C157" s="77"/>
      <c r="P157" s="79"/>
    </row>
    <row r="158" spans="2:16" ht="22.9">
      <c r="B158" s="67"/>
      <c r="C158" s="77"/>
      <c r="P158" s="79"/>
    </row>
    <row r="159" spans="2:16" ht="22.9">
      <c r="B159" s="67"/>
      <c r="C159" s="77"/>
      <c r="P159" s="79"/>
    </row>
    <row r="160" spans="2:16" ht="22.9">
      <c r="B160" s="67"/>
      <c r="C160" s="77"/>
      <c r="P160" s="79"/>
    </row>
    <row r="161" spans="2:16" ht="22.9">
      <c r="B161" s="67"/>
      <c r="C161" s="77"/>
      <c r="P161" s="79"/>
    </row>
    <row r="162" spans="2:16" ht="22.9">
      <c r="B162" s="67"/>
      <c r="C162" s="77"/>
      <c r="P162" s="79"/>
    </row>
    <row r="163" spans="2:16" ht="22.9">
      <c r="B163" s="67"/>
      <c r="C163" s="77"/>
      <c r="P163" s="79"/>
    </row>
    <row r="164" spans="2:16" ht="22.9">
      <c r="B164" s="67"/>
      <c r="C164" s="77"/>
      <c r="P164" s="79"/>
    </row>
    <row r="165" spans="2:16" ht="22.9">
      <c r="B165" s="67"/>
      <c r="C165" s="77"/>
      <c r="P165" s="79"/>
    </row>
    <row r="166" spans="2:16" ht="22.9">
      <c r="B166" s="67"/>
      <c r="C166" s="77"/>
      <c r="P166" s="79"/>
    </row>
    <row r="167" spans="2:16" ht="22.9">
      <c r="B167" s="67"/>
      <c r="C167" s="77"/>
      <c r="P167" s="79"/>
    </row>
    <row r="168" spans="2:16" ht="22.9">
      <c r="B168" s="67"/>
      <c r="C168" s="77"/>
      <c r="P168" s="79"/>
    </row>
    <row r="169" spans="2:16" ht="22.9">
      <c r="B169" s="67"/>
      <c r="C169" s="77"/>
      <c r="P169" s="79"/>
    </row>
    <row r="170" spans="2:16" ht="22.9">
      <c r="B170" s="67"/>
      <c r="C170" s="77"/>
      <c r="P170" s="79"/>
    </row>
    <row r="171" spans="2:16" ht="22.9">
      <c r="B171" s="67"/>
      <c r="C171" s="77"/>
      <c r="P171" s="79"/>
    </row>
    <row r="172" spans="2:16" ht="22.9">
      <c r="B172" s="67"/>
      <c r="C172" s="77"/>
      <c r="P172" s="79"/>
    </row>
    <row r="173" spans="2:16" ht="22.9">
      <c r="B173" s="67"/>
      <c r="C173" s="77"/>
      <c r="P173" s="79"/>
    </row>
    <row r="174" spans="2:16" ht="22.9">
      <c r="B174" s="67"/>
      <c r="C174" s="77"/>
      <c r="P174" s="79"/>
    </row>
    <row r="175" spans="2:16" ht="22.9">
      <c r="B175" s="67"/>
      <c r="C175" s="77"/>
      <c r="P175" s="79"/>
    </row>
    <row r="176" spans="2:16" ht="22.9">
      <c r="B176" s="67"/>
      <c r="C176" s="77"/>
      <c r="P176" s="79"/>
    </row>
    <row r="177" spans="2:16" ht="22.9">
      <c r="B177" s="67"/>
      <c r="C177" s="77"/>
      <c r="P177" s="79"/>
    </row>
    <row r="178" spans="2:16" ht="22.9">
      <c r="B178" s="67"/>
      <c r="C178" s="77"/>
      <c r="P178" s="79"/>
    </row>
    <row r="179" spans="2:16" ht="22.9">
      <c r="B179" s="67"/>
      <c r="C179" s="77"/>
      <c r="P179" s="79"/>
    </row>
    <row r="180" spans="2:16" ht="22.9">
      <c r="B180" s="67"/>
      <c r="C180" s="77"/>
      <c r="P180" s="79"/>
    </row>
    <row r="181" spans="2:16" ht="22.9">
      <c r="B181" s="67"/>
      <c r="C181" s="77"/>
      <c r="P181" s="79"/>
    </row>
    <row r="182" spans="2:16" ht="22.9">
      <c r="B182" s="67"/>
      <c r="C182" s="77"/>
      <c r="P182" s="79"/>
    </row>
    <row r="183" spans="2:16" ht="22.9">
      <c r="B183" s="67"/>
      <c r="C183" s="77"/>
      <c r="P183" s="79"/>
    </row>
    <row r="184" spans="2:16" ht="22.9">
      <c r="B184" s="67"/>
      <c r="C184" s="77"/>
      <c r="P184" s="79"/>
    </row>
    <row r="185" spans="2:16" ht="22.9">
      <c r="B185" s="67"/>
      <c r="C185" s="77"/>
      <c r="P185" s="79"/>
    </row>
    <row r="186" spans="2:16" ht="22.9">
      <c r="B186" s="67"/>
      <c r="C186" s="77"/>
      <c r="P186" s="79"/>
    </row>
    <row r="187" spans="2:16" ht="22.9">
      <c r="B187" s="67"/>
      <c r="C187" s="77"/>
      <c r="P187" s="79"/>
    </row>
    <row r="188" spans="2:16" ht="22.9">
      <c r="B188" s="67"/>
      <c r="C188" s="77"/>
      <c r="P188" s="79"/>
    </row>
    <row r="189" spans="2:16" ht="22.9">
      <c r="B189" s="67"/>
      <c r="C189" s="77"/>
      <c r="P189" s="79"/>
    </row>
    <row r="190" spans="2:16" ht="22.9">
      <c r="B190" s="67"/>
      <c r="C190" s="77"/>
      <c r="P190" s="79"/>
    </row>
    <row r="191" spans="2:16" ht="22.9">
      <c r="B191" s="67"/>
      <c r="C191" s="77"/>
      <c r="P191" s="79"/>
    </row>
    <row r="192" spans="2:16" ht="22.9">
      <c r="B192" s="67"/>
      <c r="C192" s="77"/>
      <c r="P192" s="79"/>
    </row>
    <row r="193" spans="2:16" ht="22.9">
      <c r="B193" s="67"/>
      <c r="C193" s="77"/>
      <c r="P193" s="79"/>
    </row>
    <row r="194" spans="2:16" ht="22.9">
      <c r="B194" s="67"/>
      <c r="C194" s="77"/>
      <c r="P194" s="79"/>
    </row>
    <row r="195" spans="2:16" ht="22.9">
      <c r="B195" s="67"/>
      <c r="C195" s="77"/>
      <c r="P195" s="79"/>
    </row>
    <row r="196" spans="2:16" ht="22.9">
      <c r="B196" s="67"/>
      <c r="C196" s="77"/>
      <c r="P196" s="79"/>
    </row>
    <row r="197" spans="2:16" ht="22.9">
      <c r="B197" s="67"/>
      <c r="C197" s="77"/>
      <c r="P197" s="79"/>
    </row>
    <row r="198" spans="2:16" ht="22.9">
      <c r="B198" s="67"/>
      <c r="C198" s="77"/>
      <c r="P198" s="79"/>
    </row>
    <row r="199" spans="2:16" ht="22.9">
      <c r="B199" s="67"/>
      <c r="C199" s="77"/>
      <c r="P199" s="79"/>
    </row>
    <row r="200" spans="2:16" ht="22.9">
      <c r="B200" s="67"/>
      <c r="C200" s="77"/>
      <c r="P200" s="79"/>
    </row>
    <row r="201" spans="2:16" ht="22.9">
      <c r="B201" s="67"/>
      <c r="C201" s="77"/>
      <c r="P201" s="79"/>
    </row>
    <row r="202" spans="2:16" ht="22.9">
      <c r="B202" s="67"/>
      <c r="C202" s="77"/>
      <c r="P202" s="79"/>
    </row>
    <row r="203" spans="2:16" ht="22.9">
      <c r="B203" s="67"/>
      <c r="C203" s="77"/>
      <c r="P203" s="79"/>
    </row>
    <row r="204" spans="2:16" ht="22.9">
      <c r="B204" s="67"/>
      <c r="C204" s="77"/>
      <c r="P204" s="79"/>
    </row>
    <row r="205" spans="2:16" ht="22.9">
      <c r="B205" s="67"/>
      <c r="C205" s="77"/>
      <c r="P205" s="79"/>
    </row>
    <row r="206" spans="2:16" ht="22.9">
      <c r="B206" s="67"/>
      <c r="C206" s="77"/>
      <c r="P206" s="79"/>
    </row>
    <row r="207" spans="2:16" ht="22.9">
      <c r="B207" s="67"/>
      <c r="C207" s="77"/>
      <c r="P207" s="79"/>
    </row>
    <row r="208" spans="2:16" ht="22.9">
      <c r="B208" s="67"/>
      <c r="C208" s="77"/>
      <c r="P208" s="79"/>
    </row>
    <row r="209" spans="2:16" ht="22.9">
      <c r="B209" s="67"/>
      <c r="C209" s="77"/>
      <c r="P209" s="79"/>
    </row>
    <row r="210" spans="2:16" ht="22.9">
      <c r="B210" s="67"/>
      <c r="C210" s="77"/>
      <c r="P210" s="79"/>
    </row>
    <row r="211" spans="2:16" ht="22.9">
      <c r="B211" s="67"/>
      <c r="C211" s="77"/>
      <c r="P211" s="79"/>
    </row>
    <row r="212" spans="2:16" ht="22.9">
      <c r="B212" s="67"/>
      <c r="C212" s="77"/>
      <c r="P212" s="79"/>
    </row>
    <row r="213" spans="2:16" ht="22.9">
      <c r="B213" s="67"/>
      <c r="C213" s="77"/>
      <c r="P213" s="79"/>
    </row>
    <row r="214" spans="2:16" ht="22.9">
      <c r="B214" s="67"/>
      <c r="C214" s="77"/>
      <c r="P214" s="79"/>
    </row>
    <row r="215" spans="2:16" ht="22.9">
      <c r="B215" s="67"/>
      <c r="C215" s="77"/>
      <c r="P215" s="79"/>
    </row>
    <row r="216" spans="2:16" ht="22.9">
      <c r="B216" s="67"/>
      <c r="C216" s="77"/>
      <c r="P216" s="79"/>
    </row>
    <row r="217" spans="2:16" ht="22.9">
      <c r="B217" s="67"/>
      <c r="C217" s="77"/>
      <c r="P217" s="79"/>
    </row>
    <row r="218" spans="2:16" ht="22.9">
      <c r="B218" s="67"/>
      <c r="C218" s="77"/>
      <c r="P218" s="79"/>
    </row>
    <row r="219" spans="2:16" ht="22.9">
      <c r="B219" s="67"/>
      <c r="C219" s="77"/>
      <c r="P219" s="79"/>
    </row>
    <row r="220" spans="2:16" ht="22.9">
      <c r="B220" s="67"/>
      <c r="C220" s="77"/>
      <c r="P220" s="79"/>
    </row>
    <row r="221" spans="2:16" ht="22.9">
      <c r="B221" s="67"/>
      <c r="C221" s="77"/>
      <c r="P221" s="79"/>
    </row>
    <row r="222" spans="2:16" ht="22.9">
      <c r="B222" s="67"/>
      <c r="C222" s="77"/>
      <c r="P222" s="79"/>
    </row>
    <row r="223" spans="2:16" ht="22.9">
      <c r="B223" s="67"/>
      <c r="C223" s="77"/>
      <c r="P223" s="79"/>
    </row>
    <row r="224" spans="2:16" ht="22.9">
      <c r="B224" s="67"/>
      <c r="C224" s="77"/>
      <c r="P224" s="79"/>
    </row>
    <row r="225" spans="2:16" ht="22.9">
      <c r="B225" s="67"/>
      <c r="C225" s="77"/>
      <c r="P225" s="79"/>
    </row>
    <row r="226" spans="2:16" ht="22.9">
      <c r="B226" s="67"/>
      <c r="C226" s="77"/>
      <c r="P226" s="79"/>
    </row>
    <row r="227" spans="2:16" ht="22.9">
      <c r="B227" s="67"/>
      <c r="C227" s="77"/>
      <c r="P227" s="79"/>
    </row>
    <row r="228" spans="2:16" ht="22.9">
      <c r="B228" s="67"/>
      <c r="C228" s="77"/>
      <c r="P228" s="79"/>
    </row>
    <row r="229" spans="2:16" ht="22.9">
      <c r="B229" s="67"/>
      <c r="C229" s="77"/>
      <c r="P229" s="79"/>
    </row>
    <row r="230" spans="2:16" ht="22.9">
      <c r="B230" s="67"/>
      <c r="C230" s="77"/>
      <c r="P230" s="79"/>
    </row>
    <row r="231" spans="2:16" ht="22.9">
      <c r="B231" s="67"/>
      <c r="C231" s="77"/>
      <c r="P231" s="79"/>
    </row>
    <row r="232" spans="2:16" ht="22.9">
      <c r="B232" s="67"/>
      <c r="C232" s="77"/>
      <c r="P232" s="79"/>
    </row>
    <row r="233" spans="2:16" ht="22.9">
      <c r="B233" s="67"/>
      <c r="C233" s="77"/>
      <c r="P233" s="79"/>
    </row>
    <row r="234" spans="2:16" ht="22.9">
      <c r="B234" s="67"/>
      <c r="C234" s="77"/>
      <c r="P234" s="79"/>
    </row>
    <row r="235" spans="2:16" ht="22.9">
      <c r="B235" s="67"/>
      <c r="C235" s="77"/>
      <c r="P235" s="79"/>
    </row>
    <row r="236" spans="2:16" ht="22.9">
      <c r="B236" s="67"/>
      <c r="C236" s="77"/>
      <c r="P236" s="79"/>
    </row>
    <row r="237" spans="2:16" ht="22.9">
      <c r="B237" s="67"/>
      <c r="C237" s="77"/>
      <c r="P237" s="79"/>
    </row>
    <row r="238" spans="2:16" ht="22.9">
      <c r="B238" s="67"/>
      <c r="C238" s="77"/>
      <c r="P238" s="79"/>
    </row>
    <row r="239" spans="2:16" ht="22.9">
      <c r="B239" s="67"/>
      <c r="C239" s="77"/>
      <c r="P239" s="79"/>
    </row>
    <row r="240" spans="2:16" ht="22.9">
      <c r="B240" s="67"/>
      <c r="C240" s="77"/>
      <c r="P240" s="79"/>
    </row>
    <row r="241" spans="2:16" ht="22.9">
      <c r="B241" s="67"/>
      <c r="C241" s="77"/>
      <c r="P241" s="79"/>
    </row>
    <row r="242" spans="2:16" ht="22.9">
      <c r="B242" s="67"/>
      <c r="C242" s="77"/>
      <c r="P242" s="79"/>
    </row>
    <row r="243" spans="2:16" ht="22.9">
      <c r="B243" s="67"/>
      <c r="C243" s="77"/>
      <c r="P243" s="79"/>
    </row>
    <row r="244" spans="2:16" ht="22.9">
      <c r="B244" s="67"/>
      <c r="C244" s="77"/>
      <c r="P244" s="79"/>
    </row>
    <row r="245" spans="2:16" ht="22.9">
      <c r="B245" s="67"/>
      <c r="C245" s="77"/>
      <c r="P245" s="79"/>
    </row>
    <row r="246" spans="2:16" ht="22.9">
      <c r="B246" s="67"/>
      <c r="C246" s="77"/>
      <c r="P246" s="79"/>
    </row>
    <row r="247" spans="2:16" ht="22.9">
      <c r="B247" s="67"/>
      <c r="C247" s="77"/>
      <c r="P247" s="79"/>
    </row>
    <row r="248" spans="2:16" ht="22.9">
      <c r="B248" s="67"/>
      <c r="C248" s="77"/>
      <c r="P248" s="79"/>
    </row>
    <row r="249" spans="2:16" ht="22.9">
      <c r="B249" s="67"/>
      <c r="C249" s="77"/>
      <c r="P249" s="79"/>
    </row>
    <row r="250" spans="2:16" ht="22.9">
      <c r="B250" s="67"/>
      <c r="C250" s="77"/>
      <c r="P250" s="79"/>
    </row>
    <row r="251" spans="2:16" ht="22.9">
      <c r="B251" s="67"/>
      <c r="C251" s="77"/>
      <c r="P251" s="79"/>
    </row>
    <row r="252" spans="2:16" ht="22.9">
      <c r="B252" s="67"/>
      <c r="C252" s="77"/>
      <c r="P252" s="79"/>
    </row>
    <row r="253" spans="2:16" ht="22.9">
      <c r="B253" s="67"/>
      <c r="C253" s="77"/>
      <c r="P253" s="79"/>
    </row>
    <row r="254" spans="2:16" ht="22.9">
      <c r="B254" s="67"/>
      <c r="C254" s="77"/>
      <c r="P254" s="79"/>
    </row>
    <row r="255" spans="2:16" ht="22.9">
      <c r="B255" s="67"/>
      <c r="C255" s="77"/>
      <c r="P255" s="79"/>
    </row>
    <row r="256" spans="2:16" ht="22.9">
      <c r="B256" s="67"/>
      <c r="C256" s="77"/>
      <c r="P256" s="79"/>
    </row>
    <row r="257" spans="2:16" ht="22.9">
      <c r="B257" s="67"/>
      <c r="C257" s="77"/>
      <c r="P257" s="79"/>
    </row>
    <row r="258" spans="2:16" ht="22.9">
      <c r="B258" s="67"/>
      <c r="C258" s="77"/>
      <c r="P258" s="79"/>
    </row>
    <row r="259" spans="2:16" ht="22.9">
      <c r="B259" s="67"/>
      <c r="C259" s="77"/>
      <c r="P259" s="79"/>
    </row>
    <row r="260" spans="2:16" ht="22.9">
      <c r="B260" s="67"/>
      <c r="C260" s="77"/>
      <c r="P260" s="79"/>
    </row>
    <row r="261" spans="2:16" ht="22.9">
      <c r="B261" s="67"/>
      <c r="C261" s="77"/>
      <c r="P261" s="79"/>
    </row>
    <row r="262" spans="2:16" ht="22.9">
      <c r="B262" s="67"/>
      <c r="C262" s="77"/>
      <c r="P262" s="79"/>
    </row>
    <row r="263" spans="2:16" ht="22.9">
      <c r="B263" s="67"/>
      <c r="C263" s="77"/>
      <c r="P263" s="79"/>
    </row>
    <row r="264" spans="2:16" ht="22.9">
      <c r="B264" s="67"/>
      <c r="C264" s="77"/>
      <c r="P264" s="79"/>
    </row>
    <row r="265" spans="2:16" ht="22.9">
      <c r="B265" s="67"/>
      <c r="C265" s="77"/>
      <c r="P265" s="79"/>
    </row>
    <row r="266" spans="2:16" ht="22.9">
      <c r="B266" s="67"/>
      <c r="C266" s="77"/>
      <c r="P266" s="79"/>
    </row>
    <row r="267" spans="2:16" ht="22.9">
      <c r="B267" s="67"/>
      <c r="C267" s="77"/>
      <c r="P267" s="79"/>
    </row>
    <row r="268" spans="2:16" ht="22.9">
      <c r="B268" s="67"/>
      <c r="C268" s="77"/>
      <c r="P268" s="79"/>
    </row>
    <row r="269" spans="2:16" ht="22.9">
      <c r="B269" s="67"/>
      <c r="C269" s="77"/>
      <c r="P269" s="79"/>
    </row>
    <row r="270" spans="2:16" ht="22.9">
      <c r="B270" s="67"/>
      <c r="C270" s="77"/>
      <c r="P270" s="79"/>
    </row>
    <row r="271" spans="2:16" ht="22.9">
      <c r="B271" s="67"/>
      <c r="C271" s="77"/>
      <c r="P271" s="79"/>
    </row>
    <row r="272" spans="2:16" ht="22.9">
      <c r="B272" s="67"/>
      <c r="C272" s="77"/>
      <c r="P272" s="79"/>
    </row>
    <row r="273" spans="2:16" ht="22.9">
      <c r="B273" s="67"/>
      <c r="C273" s="77"/>
      <c r="P273" s="79"/>
    </row>
    <row r="274" spans="2:16" ht="22.9">
      <c r="B274" s="67"/>
      <c r="C274" s="77"/>
      <c r="P274" s="79"/>
    </row>
    <row r="275" spans="2:16" ht="22.9">
      <c r="B275" s="67"/>
      <c r="C275" s="77"/>
      <c r="P275" s="79"/>
    </row>
    <row r="276" spans="2:16" ht="22.9">
      <c r="B276" s="67"/>
      <c r="C276" s="77"/>
      <c r="P276" s="79"/>
    </row>
    <row r="277" spans="2:16" ht="22.9">
      <c r="B277" s="67"/>
      <c r="C277" s="77"/>
      <c r="P277" s="79"/>
    </row>
    <row r="278" spans="2:16" ht="22.9">
      <c r="B278" s="67"/>
      <c r="C278" s="77"/>
      <c r="P278" s="79"/>
    </row>
    <row r="279" spans="2:16" ht="22.9">
      <c r="B279" s="67"/>
      <c r="C279" s="77"/>
      <c r="P279" s="79"/>
    </row>
    <row r="280" spans="2:16" ht="22.9">
      <c r="B280" s="67"/>
      <c r="C280" s="77"/>
      <c r="P280" s="79"/>
    </row>
    <row r="281" spans="2:16" ht="22.9">
      <c r="B281" s="67"/>
      <c r="C281" s="77"/>
      <c r="P281" s="79"/>
    </row>
    <row r="282" spans="2:16" ht="22.9">
      <c r="B282" s="67"/>
      <c r="C282" s="77"/>
      <c r="P282" s="79"/>
    </row>
    <row r="283" spans="2:16" ht="22.9">
      <c r="B283" s="67"/>
      <c r="C283" s="77"/>
      <c r="P283" s="79"/>
    </row>
    <row r="284" spans="2:16" ht="22.9">
      <c r="B284" s="67"/>
      <c r="C284" s="77"/>
      <c r="P284" s="79"/>
    </row>
    <row r="285" spans="2:16" ht="22.9">
      <c r="B285" s="67"/>
      <c r="C285" s="77"/>
      <c r="P285" s="79"/>
    </row>
    <row r="286" spans="2:16" ht="22.9">
      <c r="B286" s="67"/>
      <c r="C286" s="77"/>
      <c r="P286" s="79"/>
    </row>
    <row r="287" spans="2:16" ht="22.9">
      <c r="B287" s="67"/>
      <c r="C287" s="77"/>
      <c r="P287" s="79"/>
    </row>
    <row r="288" spans="2:16" ht="22.9">
      <c r="B288" s="67"/>
      <c r="C288" s="77"/>
      <c r="P288" s="79"/>
    </row>
    <row r="289" spans="2:16" ht="22.9">
      <c r="B289" s="67"/>
      <c r="C289" s="77"/>
      <c r="P289" s="79"/>
    </row>
    <row r="290" spans="2:16" ht="22.9">
      <c r="B290" s="67"/>
      <c r="C290" s="77"/>
      <c r="P290" s="79"/>
    </row>
    <row r="291" spans="2:16" ht="22.9">
      <c r="B291" s="67"/>
      <c r="C291" s="77"/>
      <c r="P291" s="79"/>
    </row>
    <row r="292" spans="2:16" ht="22.9">
      <c r="B292" s="67"/>
      <c r="C292" s="77"/>
      <c r="P292" s="79"/>
    </row>
    <row r="293" spans="2:16" ht="22.9">
      <c r="B293" s="67"/>
      <c r="C293" s="77"/>
      <c r="P293" s="79"/>
    </row>
    <row r="294" spans="2:16" ht="22.9">
      <c r="B294" s="67"/>
      <c r="C294" s="77"/>
      <c r="P294" s="79"/>
    </row>
    <row r="295" spans="2:16" ht="22.9">
      <c r="B295" s="67"/>
      <c r="C295" s="77"/>
      <c r="P295" s="79"/>
    </row>
    <row r="296" spans="2:16" ht="22.9">
      <c r="B296" s="67"/>
      <c r="C296" s="77"/>
      <c r="P296" s="79"/>
    </row>
    <row r="297" spans="2:16" ht="22.9">
      <c r="B297" s="67"/>
      <c r="C297" s="77"/>
      <c r="P297" s="79"/>
    </row>
    <row r="298" spans="2:16" ht="22.9">
      <c r="B298" s="67"/>
      <c r="C298" s="77"/>
      <c r="P298" s="79"/>
    </row>
    <row r="299" spans="2:16" ht="22.9">
      <c r="B299" s="67"/>
      <c r="C299" s="77"/>
      <c r="P299" s="79"/>
    </row>
    <row r="300" spans="2:16" ht="22.9">
      <c r="B300" s="67"/>
      <c r="C300" s="77"/>
      <c r="P300" s="79"/>
    </row>
    <row r="301" spans="2:16" ht="22.9">
      <c r="B301" s="67"/>
      <c r="C301" s="77"/>
      <c r="P301" s="79"/>
    </row>
    <row r="302" spans="2:16" ht="22.9">
      <c r="B302" s="67"/>
      <c r="C302" s="77"/>
      <c r="P302" s="79"/>
    </row>
    <row r="303" spans="2:16" ht="22.9">
      <c r="B303" s="67"/>
      <c r="C303" s="77"/>
      <c r="P303" s="79"/>
    </row>
    <row r="304" spans="2:16" ht="22.9">
      <c r="B304" s="67"/>
      <c r="C304" s="77"/>
      <c r="P304" s="79"/>
    </row>
    <row r="305" spans="2:16" ht="22.9">
      <c r="B305" s="67"/>
      <c r="C305" s="77"/>
      <c r="P305" s="79"/>
    </row>
    <row r="306" spans="2:16" ht="22.9">
      <c r="B306" s="67"/>
      <c r="C306" s="77"/>
      <c r="P306" s="79"/>
    </row>
    <row r="307" spans="2:16" ht="22.9">
      <c r="B307" s="67"/>
      <c r="C307" s="77"/>
      <c r="P307" s="79"/>
    </row>
    <row r="308" spans="2:16" ht="22.9">
      <c r="B308" s="67"/>
      <c r="C308" s="77"/>
      <c r="P308" s="79"/>
    </row>
    <row r="309" spans="2:16" ht="22.9">
      <c r="B309" s="67"/>
      <c r="C309" s="77"/>
      <c r="P309" s="79"/>
    </row>
    <row r="310" spans="2:16" ht="22.9">
      <c r="B310" s="67"/>
      <c r="C310" s="77"/>
      <c r="P310" s="79"/>
    </row>
    <row r="311" spans="2:16" ht="22.9">
      <c r="B311" s="67"/>
      <c r="C311" s="77"/>
      <c r="P311" s="79"/>
    </row>
    <row r="312" spans="2:16" ht="22.9">
      <c r="B312" s="67"/>
      <c r="C312" s="77"/>
      <c r="P312" s="79"/>
    </row>
    <row r="313" spans="2:16" ht="22.9">
      <c r="B313" s="67"/>
      <c r="C313" s="77"/>
      <c r="P313" s="79"/>
    </row>
    <row r="314" spans="2:16" ht="22.9">
      <c r="B314" s="67"/>
      <c r="C314" s="77"/>
      <c r="P314" s="79"/>
    </row>
    <row r="315" spans="2:16" ht="22.9">
      <c r="B315" s="67"/>
      <c r="C315" s="77"/>
      <c r="P315" s="79"/>
    </row>
    <row r="316" spans="2:16" ht="22.9">
      <c r="B316" s="67"/>
      <c r="C316" s="77"/>
      <c r="P316" s="79"/>
    </row>
    <row r="317" spans="2:16" ht="22.9">
      <c r="B317" s="67"/>
      <c r="C317" s="77"/>
      <c r="P317" s="79"/>
    </row>
    <row r="318" spans="2:16" ht="22.9">
      <c r="B318" s="67"/>
      <c r="C318" s="77"/>
      <c r="P318" s="79"/>
    </row>
    <row r="319" spans="2:16" ht="22.9">
      <c r="B319" s="67"/>
      <c r="C319" s="77"/>
      <c r="P319" s="79"/>
    </row>
    <row r="320" spans="2:16" ht="22.9">
      <c r="B320" s="67"/>
      <c r="C320" s="77"/>
      <c r="P320" s="79"/>
    </row>
    <row r="321" spans="2:16" ht="22.9">
      <c r="B321" s="67"/>
      <c r="C321" s="77"/>
      <c r="P321" s="79"/>
    </row>
    <row r="322" spans="2:16" ht="22.9">
      <c r="B322" s="67"/>
      <c r="C322" s="77"/>
      <c r="P322" s="79"/>
    </row>
    <row r="323" spans="2:16" ht="22.9">
      <c r="B323" s="67"/>
      <c r="C323" s="77"/>
      <c r="P323" s="79"/>
    </row>
    <row r="324" spans="2:16" ht="22.9">
      <c r="B324" s="67"/>
      <c r="C324" s="77"/>
      <c r="P324" s="79"/>
    </row>
    <row r="325" spans="2:16" ht="22.9">
      <c r="B325" s="67"/>
      <c r="C325" s="77"/>
      <c r="P325" s="79"/>
    </row>
    <row r="326" spans="2:16" ht="22.9">
      <c r="B326" s="67"/>
      <c r="C326" s="77"/>
      <c r="P326" s="79"/>
    </row>
    <row r="327" spans="2:16" ht="22.9">
      <c r="B327" s="67"/>
      <c r="C327" s="77"/>
      <c r="P327" s="79"/>
    </row>
    <row r="328" spans="2:16" ht="22.9">
      <c r="B328" s="67"/>
      <c r="C328" s="77"/>
      <c r="P328" s="79"/>
    </row>
    <row r="329" spans="2:16" ht="22.9">
      <c r="B329" s="67"/>
      <c r="C329" s="77"/>
      <c r="P329" s="79"/>
    </row>
    <row r="330" spans="2:16" ht="22.9">
      <c r="B330" s="67"/>
      <c r="C330" s="77"/>
      <c r="P330" s="79"/>
    </row>
    <row r="331" spans="2:16" ht="22.9">
      <c r="B331" s="67"/>
      <c r="C331" s="77"/>
      <c r="P331" s="79"/>
    </row>
    <row r="332" spans="2:16" ht="22.9">
      <c r="B332" s="67"/>
      <c r="C332" s="77"/>
      <c r="P332" s="79"/>
    </row>
    <row r="333" spans="2:16" ht="22.9">
      <c r="B333" s="67"/>
      <c r="C333" s="77"/>
      <c r="P333" s="79"/>
    </row>
    <row r="334" spans="2:16" ht="22.9">
      <c r="B334" s="67"/>
      <c r="C334" s="77"/>
      <c r="P334" s="79"/>
    </row>
    <row r="335" spans="2:16" ht="22.9">
      <c r="B335" s="67"/>
      <c r="C335" s="77"/>
      <c r="P335" s="79"/>
    </row>
    <row r="336" spans="2:16" ht="22.9">
      <c r="B336" s="67"/>
      <c r="C336" s="77"/>
      <c r="P336" s="79"/>
    </row>
    <row r="337" spans="2:16" ht="22.9">
      <c r="B337" s="67"/>
      <c r="C337" s="77"/>
      <c r="P337" s="79"/>
    </row>
    <row r="338" spans="2:16" ht="22.9">
      <c r="B338" s="67"/>
      <c r="C338" s="77"/>
      <c r="P338" s="79"/>
    </row>
    <row r="339" spans="2:16" ht="22.9">
      <c r="B339" s="67"/>
      <c r="C339" s="77"/>
      <c r="P339" s="79"/>
    </row>
    <row r="340" spans="2:16" ht="22.9">
      <c r="B340" s="67"/>
      <c r="C340" s="77"/>
      <c r="P340" s="79"/>
    </row>
    <row r="341" spans="2:16" ht="22.9">
      <c r="B341" s="67"/>
      <c r="C341" s="77"/>
      <c r="P341" s="79"/>
    </row>
    <row r="342" spans="2:16" ht="22.9">
      <c r="B342" s="67"/>
      <c r="C342" s="77"/>
      <c r="P342" s="79"/>
    </row>
    <row r="343" spans="2:16" ht="22.9">
      <c r="B343" s="67"/>
      <c r="C343" s="77"/>
      <c r="P343" s="79"/>
    </row>
    <row r="344" spans="2:16" ht="22.9">
      <c r="B344" s="67"/>
      <c r="C344" s="77"/>
      <c r="P344" s="79"/>
    </row>
    <row r="345" spans="2:16" ht="22.9">
      <c r="B345" s="67"/>
      <c r="C345" s="77"/>
      <c r="P345" s="79"/>
    </row>
    <row r="346" spans="2:16" thickBot="1">
      <c r="B346" s="67"/>
      <c r="C346" s="77"/>
      <c r="P346" s="79"/>
    </row>
    <row r="347" spans="2:16" thickBot="1">
      <c r="P347" s="79"/>
    </row>
    <row r="348" spans="2:16" thickBot="1">
      <c r="P348" s="79"/>
    </row>
    <row r="349" spans="2:16" thickBot="1">
      <c r="P349" s="79"/>
    </row>
    <row r="350" spans="2:16" thickBot="1">
      <c r="P350" s="79"/>
    </row>
    <row r="351" spans="2:16" thickBot="1">
      <c r="P351" s="79"/>
    </row>
    <row r="352" spans="2:16" thickBot="1">
      <c r="P352" s="79"/>
    </row>
    <row r="353" spans="16:16" thickBot="1">
      <c r="P353" s="79"/>
    </row>
    <row r="354" spans="16:16" thickBot="1">
      <c r="P354" s="79"/>
    </row>
    <row r="355" spans="16:16" thickBot="1">
      <c r="P355" s="79"/>
    </row>
    <row r="356" spans="16:16" thickBot="1">
      <c r="P356" s="79"/>
    </row>
    <row r="357" spans="16:16" thickBot="1">
      <c r="P357" s="79"/>
    </row>
    <row r="358" spans="16:16" thickBot="1">
      <c r="P358" s="79"/>
    </row>
    <row r="359" spans="16:16" thickBot="1">
      <c r="P359" s="79"/>
    </row>
    <row r="360" spans="16:16" thickBot="1">
      <c r="P360" s="79"/>
    </row>
    <row r="361" spans="16:16" thickBot="1">
      <c r="P361" s="79"/>
    </row>
    <row r="362" spans="16:16" thickBot="1">
      <c r="P362" s="79"/>
    </row>
    <row r="363" spans="16:16" thickBot="1">
      <c r="P363" s="79"/>
    </row>
    <row r="364" spans="16:16" thickBot="1">
      <c r="P364" s="79"/>
    </row>
    <row r="365" spans="16:16" thickBot="1">
      <c r="P365" s="79"/>
    </row>
    <row r="366" spans="16:16" thickBot="1">
      <c r="P366" s="79"/>
    </row>
    <row r="367" spans="16:16" thickBot="1">
      <c r="P367" s="79"/>
    </row>
    <row r="368" spans="16:16" thickBot="1">
      <c r="P368" s="79"/>
    </row>
    <row r="369" spans="16:16" thickBot="1">
      <c r="P369" s="79"/>
    </row>
    <row r="370" spans="16:16" thickBot="1">
      <c r="P370" s="79"/>
    </row>
    <row r="371" spans="16:16" thickBot="1">
      <c r="P371" s="79"/>
    </row>
    <row r="372" spans="16:16" thickBot="1">
      <c r="P372" s="79"/>
    </row>
    <row r="373" spans="16:16" thickBot="1">
      <c r="P373" s="79"/>
    </row>
    <row r="374" spans="16:16" thickBot="1">
      <c r="P374" s="79"/>
    </row>
    <row r="375" spans="16:16" thickBot="1">
      <c r="P375" s="79"/>
    </row>
    <row r="376" spans="16:16" thickBot="1">
      <c r="P376" s="79"/>
    </row>
    <row r="377" spans="16:16" thickBot="1">
      <c r="P377" s="79"/>
    </row>
    <row r="378" spans="16:16" thickBot="1">
      <c r="P378" s="79"/>
    </row>
    <row r="379" spans="16:16" thickBot="1">
      <c r="P379" s="79"/>
    </row>
    <row r="380" spans="16:16" thickBot="1">
      <c r="P380" s="79"/>
    </row>
  </sheetData>
  <dataConsolidate/>
  <mergeCells count="65">
    <mergeCell ref="E1:G1"/>
    <mergeCell ref="A36:A48"/>
    <mergeCell ref="B37:B39"/>
    <mergeCell ref="C37:C39"/>
    <mergeCell ref="B41:B42"/>
    <mergeCell ref="C41:C42"/>
    <mergeCell ref="B43:B45"/>
    <mergeCell ref="C43:C45"/>
    <mergeCell ref="B19:B22"/>
    <mergeCell ref="C19:C22"/>
    <mergeCell ref="A23:A35"/>
    <mergeCell ref="B24:B26"/>
    <mergeCell ref="C24:C26"/>
    <mergeCell ref="B27:B30"/>
    <mergeCell ref="C27:C30"/>
    <mergeCell ref="E2:G2"/>
    <mergeCell ref="A49:A65"/>
    <mergeCell ref="B53:B54"/>
    <mergeCell ref="C53:C54"/>
    <mergeCell ref="B55:B56"/>
    <mergeCell ref="C55:C56"/>
    <mergeCell ref="B57:B58"/>
    <mergeCell ref="C57:C58"/>
    <mergeCell ref="B62:B63"/>
    <mergeCell ref="C62:C63"/>
    <mergeCell ref="B64:B65"/>
    <mergeCell ref="C64:C65"/>
    <mergeCell ref="A2:D2"/>
    <mergeCell ref="J2:N2"/>
    <mergeCell ref="K34:K35"/>
    <mergeCell ref="A4:A22"/>
    <mergeCell ref="B3:C3"/>
    <mergeCell ref="B32:B33"/>
    <mergeCell ref="C32:C33"/>
    <mergeCell ref="B34:B35"/>
    <mergeCell ref="C34:C35"/>
    <mergeCell ref="B9:B10"/>
    <mergeCell ref="C9:C10"/>
    <mergeCell ref="B12:B13"/>
    <mergeCell ref="C12:C13"/>
    <mergeCell ref="L24:L35"/>
    <mergeCell ref="B5:B6"/>
    <mergeCell ref="C5:C6"/>
    <mergeCell ref="L5:L22"/>
    <mergeCell ref="K5:K6"/>
    <mergeCell ref="K9:K10"/>
    <mergeCell ref="K12:K13"/>
    <mergeCell ref="K15:K18"/>
    <mergeCell ref="K19:K22"/>
    <mergeCell ref="K32:K33"/>
    <mergeCell ref="K24:K26"/>
    <mergeCell ref="K27:K30"/>
    <mergeCell ref="B15:B18"/>
    <mergeCell ref="C15:C18"/>
    <mergeCell ref="L60:L65"/>
    <mergeCell ref="K62:K63"/>
    <mergeCell ref="K64:K65"/>
    <mergeCell ref="L50:L58"/>
    <mergeCell ref="L37:L46"/>
    <mergeCell ref="K37:K39"/>
    <mergeCell ref="K57:K58"/>
    <mergeCell ref="K53:K54"/>
    <mergeCell ref="K55:K56"/>
    <mergeCell ref="K43:K45"/>
    <mergeCell ref="K41:K42"/>
  </mergeCells>
  <conditionalFormatting sqref="B5:C5">
    <cfRule type="expression" dxfId="134" priority="136">
      <formula>COUNTIF($J5:$J6, 0)&gt;0</formula>
    </cfRule>
    <cfRule type="expression" dxfId="133" priority="137">
      <formula>AND($J5=0, $J6=0, $J5&lt;&gt;"", $J6&lt;&gt;"")</formula>
    </cfRule>
    <cfRule type="expression" dxfId="132" priority="138">
      <formula>AND($J5=1, $J6=1)</formula>
    </cfRule>
  </conditionalFormatting>
  <conditionalFormatting sqref="B7:C8">
    <cfRule type="expression" dxfId="131" priority="131">
      <formula>COUNTIF($J7, 0)&gt;0</formula>
    </cfRule>
    <cfRule type="expression" dxfId="130" priority="133">
      <formula>AND($J7=1)</formula>
    </cfRule>
  </conditionalFormatting>
  <conditionalFormatting sqref="B9:C9">
    <cfRule type="expression" dxfId="129" priority="125">
      <formula>COUNTIF($J9:$J10, 0)&gt;0</formula>
    </cfRule>
    <cfRule type="expression" dxfId="128" priority="126">
      <formula>AND($J9=0, $J10=0, $J9&lt;&gt;"", $J10&lt;&gt;"")</formula>
    </cfRule>
    <cfRule type="expression" dxfId="127" priority="127">
      <formula>AND($J9=1, $J10=1)</formula>
    </cfRule>
  </conditionalFormatting>
  <conditionalFormatting sqref="B11:C11">
    <cfRule type="expression" dxfId="126" priority="120">
      <formula>COUNTIF($J11, 0)&gt;0</formula>
    </cfRule>
    <cfRule type="expression" dxfId="125" priority="122">
      <formula>AND($J11=1)</formula>
    </cfRule>
  </conditionalFormatting>
  <conditionalFormatting sqref="B12:C12">
    <cfRule type="expression" dxfId="124" priority="114">
      <formula>COUNTIF($J12:$J13, 0)&gt;0</formula>
    </cfRule>
    <cfRule type="expression" dxfId="123" priority="115">
      <formula>AND($J12=0, $J13=0, $J12&lt;&gt;"", $J13&lt;&gt;"")</formula>
    </cfRule>
    <cfRule type="expression" dxfId="122" priority="116">
      <formula>AND($J12=1, $J13=1)</formula>
    </cfRule>
  </conditionalFormatting>
  <conditionalFormatting sqref="B14:C14">
    <cfRule type="expression" dxfId="121" priority="109">
      <formula>COUNTIF($J14, 0)&gt;0</formula>
    </cfRule>
    <cfRule type="expression" dxfId="120" priority="111">
      <formula>AND($J14=1)</formula>
    </cfRule>
  </conditionalFormatting>
  <conditionalFormatting sqref="B15:C16">
    <cfRule type="expression" dxfId="119" priority="106">
      <formula>COUNTIF($J15:$J18, 0)&gt;0</formula>
    </cfRule>
    <cfRule type="expression" dxfId="118" priority="107">
      <formula>AND($J15=0, $J18=0, $J15&lt;&gt;"", $J18&lt;&gt;"")</formula>
    </cfRule>
    <cfRule type="expression" dxfId="117" priority="108">
      <formula>AND($J15=1, $J18=1)</formula>
    </cfRule>
  </conditionalFormatting>
  <conditionalFormatting sqref="B17:C17">
    <cfRule type="expression" dxfId="116" priority="103">
      <formula>COUNTIF($J17:$J19, 0)&gt;0</formula>
    </cfRule>
    <cfRule type="expression" dxfId="115" priority="104">
      <formula>AND($J17=0, $J19=0, $J17&lt;&gt;"", $J19&lt;&gt;"")</formula>
    </cfRule>
    <cfRule type="expression" dxfId="114" priority="105">
      <formula>AND($J17=1, $J19=1)</formula>
    </cfRule>
  </conditionalFormatting>
  <conditionalFormatting sqref="B19:C20">
    <cfRule type="expression" dxfId="113" priority="97">
      <formula>COUNTIF($J19:$J22, 0)&gt;0</formula>
    </cfRule>
    <cfRule type="expression" dxfId="112" priority="98">
      <formula>AND($J19=0, $J22=0, $J19&lt;&gt;"", $J22&lt;&gt;"")</formula>
    </cfRule>
    <cfRule type="expression" dxfId="111" priority="99">
      <formula>AND($J19=1, $J22=1)</formula>
    </cfRule>
  </conditionalFormatting>
  <conditionalFormatting sqref="B21:C21">
    <cfRule type="expression" dxfId="110" priority="94">
      <formula>COUNTIF($J21:$J23, 0)&gt;0</formula>
    </cfRule>
    <cfRule type="expression" dxfId="109" priority="95">
      <formula>AND($J21=0, $J23=0, $J21&lt;&gt;"", $J23&lt;&gt;"")</formula>
    </cfRule>
    <cfRule type="expression" dxfId="108" priority="96">
      <formula>AND($J21=1, $J23=1)</formula>
    </cfRule>
  </conditionalFormatting>
  <conditionalFormatting sqref="B24:C24">
    <cfRule type="expression" dxfId="107" priority="91">
      <formula>COUNTIF($J24:$J26, 0)&gt;0</formula>
    </cfRule>
    <cfRule type="expression" dxfId="106" priority="92">
      <formula>AND($J24=0, $J25=0, $J26=0, $J24&lt;&gt;"", $J25&lt;&gt;"", $J26&lt;&gt;"")</formula>
    </cfRule>
    <cfRule type="expression" dxfId="105" priority="93">
      <formula>AND($J24=1, $J25=1, $J26=1)</formula>
    </cfRule>
  </conditionalFormatting>
  <conditionalFormatting sqref="B27:C28">
    <cfRule type="expression" dxfId="104" priority="82">
      <formula>COUNTIF($J27:$J30, 0)&gt;0</formula>
    </cfRule>
    <cfRule type="expression" dxfId="103" priority="83">
      <formula>AND($J27=0, $J30=0, $J27&lt;&gt;"", $J30&lt;&gt;"")</formula>
    </cfRule>
    <cfRule type="expression" dxfId="102" priority="84">
      <formula>AND($J27=1, $J30=1)</formula>
    </cfRule>
  </conditionalFormatting>
  <conditionalFormatting sqref="B29:C29">
    <cfRule type="expression" dxfId="101" priority="79">
      <formula>COUNTIF($J29:$J31, 0)&gt;0</formula>
    </cfRule>
    <cfRule type="expression" dxfId="100" priority="80">
      <formula>AND($J29=0, $J31=0, $J29&lt;&gt;"", $J31&lt;&gt;"")</formula>
    </cfRule>
    <cfRule type="expression" dxfId="99" priority="81">
      <formula>AND($J29=1, $J31=1)</formula>
    </cfRule>
  </conditionalFormatting>
  <conditionalFormatting sqref="B31:C31">
    <cfRule type="expression" dxfId="98" priority="74">
      <formula>COUNTIF($J31, 0)&gt;0</formula>
    </cfRule>
    <cfRule type="expression" dxfId="97" priority="76">
      <formula>AND($J31=1)</formula>
    </cfRule>
  </conditionalFormatting>
  <conditionalFormatting sqref="B32:C32">
    <cfRule type="expression" dxfId="96" priority="68">
      <formula>COUNTIF($J32:$J33, 0)&gt;0</formula>
    </cfRule>
    <cfRule type="expression" dxfId="95" priority="69">
      <formula>AND($J32=0, $J33=0, $J32&lt;&gt;"", $J33&lt;&gt;"")</formula>
    </cfRule>
    <cfRule type="expression" dxfId="94" priority="70">
      <formula>AND($J32=1, $J33=1)</formula>
    </cfRule>
  </conditionalFormatting>
  <conditionalFormatting sqref="B34:C34">
    <cfRule type="expression" dxfId="93" priority="65">
      <formula>COUNTIF($J34:$J35, 0)&gt;0</formula>
    </cfRule>
    <cfRule type="expression" dxfId="92" priority="66">
      <formula>AND($J34=0, $J35=0, $J34&lt;&gt;"", $J35&lt;&gt;"")</formula>
    </cfRule>
    <cfRule type="expression" dxfId="91" priority="67">
      <formula>AND($J34=1, $J35=1)</formula>
    </cfRule>
  </conditionalFormatting>
  <conditionalFormatting sqref="B37:C37">
    <cfRule type="expression" dxfId="90" priority="62">
      <formula>COUNTIF($J37:$J39, 0)&gt;0</formula>
    </cfRule>
    <cfRule type="expression" dxfId="89" priority="63">
      <formula>AND($J37=0, $J38=0, $J39=0, $J37&lt;&gt;"", $J38&lt;&gt;"", $J39&lt;&gt;"")</formula>
    </cfRule>
    <cfRule type="expression" dxfId="88" priority="64">
      <formula>AND($J37=1, $J38=1, $J39=1)</formula>
    </cfRule>
  </conditionalFormatting>
  <conditionalFormatting sqref="B40:C40">
    <cfRule type="expression" dxfId="87" priority="54">
      <formula>COUNTIF($J40, 0)&gt;0</formula>
    </cfRule>
    <cfRule type="expression" dxfId="86" priority="56">
      <formula>AND($J40=1)</formula>
    </cfRule>
  </conditionalFormatting>
  <conditionalFormatting sqref="B41:C41">
    <cfRule type="expression" dxfId="85" priority="48">
      <formula>COUNTIF($J41:$J42, 0)&gt;0</formula>
    </cfRule>
    <cfRule type="expression" dxfId="84" priority="49">
      <formula>AND($J41=0, $J42=0, $J41&lt;&gt;"", $J42&lt;&gt;"")</formula>
    </cfRule>
    <cfRule type="expression" dxfId="83" priority="50">
      <formula>AND($J41=1, $J42=1)</formula>
    </cfRule>
  </conditionalFormatting>
  <conditionalFormatting sqref="B43:C43">
    <cfRule type="expression" dxfId="82" priority="45">
      <formula>COUNTIF($J43:$J45, 0)&gt;0</formula>
    </cfRule>
    <cfRule type="expression" dxfId="81" priority="46">
      <formula>AND($J43=0, $J44=0, $J45=0, $J43&lt;&gt;"", $J44&lt;&gt;"", $J45&lt;&gt;"")</formula>
    </cfRule>
    <cfRule type="expression" dxfId="80" priority="47">
      <formula>AND($J43=1, $J44=1, $J45=1)</formula>
    </cfRule>
  </conditionalFormatting>
  <conditionalFormatting sqref="B46:C46">
    <cfRule type="expression" dxfId="79" priority="37">
      <formula>COUNTIF($J46, 0)&gt;0</formula>
    </cfRule>
    <cfRule type="expression" dxfId="78" priority="39">
      <formula>AND($J46=1)</formula>
    </cfRule>
  </conditionalFormatting>
  <conditionalFormatting sqref="B48:C48">
    <cfRule type="expression" dxfId="77" priority="32">
      <formula>COUNTIF($J48, 0)&gt;0</formula>
    </cfRule>
    <cfRule type="expression" dxfId="76" priority="34">
      <formula>AND($J48=1)</formula>
    </cfRule>
  </conditionalFormatting>
  <conditionalFormatting sqref="B50:C52">
    <cfRule type="expression" dxfId="75" priority="27">
      <formula>COUNTIF($J50, 0)&gt;0</formula>
    </cfRule>
    <cfRule type="expression" dxfId="74" priority="29">
      <formula>AND($J50=1)</formula>
    </cfRule>
  </conditionalFormatting>
  <conditionalFormatting sqref="B53:C53">
    <cfRule type="expression" dxfId="73" priority="21">
      <formula>COUNTIF($J53:$J54, 0)&gt;0</formula>
    </cfRule>
    <cfRule type="expression" dxfId="72" priority="22">
      <formula>AND($J53=0, $J54=0, $J53&lt;&gt;"", $J54&lt;&gt;"")</formula>
    </cfRule>
    <cfRule type="expression" dxfId="71" priority="23">
      <formula>AND($J53=1, $J54=1)</formula>
    </cfRule>
  </conditionalFormatting>
  <conditionalFormatting sqref="B55:C55">
    <cfRule type="expression" dxfId="70" priority="18">
      <formula>COUNTIF($J55:$J56, 0)&gt;0</formula>
    </cfRule>
    <cfRule type="expression" dxfId="69" priority="19">
      <formula>AND($J55=0, $J56=0, $J55&lt;&gt;"", $J56&lt;&gt;"")</formula>
    </cfRule>
    <cfRule type="expression" dxfId="68" priority="20">
      <formula>AND($J55=1, $J56=1)</formula>
    </cfRule>
  </conditionalFormatting>
  <conditionalFormatting sqref="B57:C57">
    <cfRule type="expression" dxfId="67" priority="15">
      <formula>COUNTIF($J57:$J58, 0)&gt;0</formula>
    </cfRule>
    <cfRule type="expression" dxfId="66" priority="16">
      <formula>AND($J57=0, $J58=0, $J57&lt;&gt;"", $J58&lt;&gt;"")</formula>
    </cfRule>
    <cfRule type="expression" dxfId="65" priority="17">
      <formula>AND($J57=1, $J58=1)</formula>
    </cfRule>
  </conditionalFormatting>
  <conditionalFormatting sqref="B60:C61">
    <cfRule type="expression" dxfId="64" priority="10">
      <formula>COUNTIF($J60, 0)&gt;0</formula>
    </cfRule>
    <cfRule type="expression" dxfId="63" priority="12">
      <formula>AND($J60=1)</formula>
    </cfRule>
  </conditionalFormatting>
  <conditionalFormatting sqref="B62:C62">
    <cfRule type="expression" dxfId="62" priority="4">
      <formula>COUNTIF($J62:$J63, 0)&gt;0</formula>
    </cfRule>
    <cfRule type="expression" dxfId="61" priority="5">
      <formula>AND($J62=0, $J63=0, $J62&lt;&gt;"", $J63&lt;&gt;"")</formula>
    </cfRule>
    <cfRule type="expression" dxfId="60" priority="6">
      <formula>AND($J62=1, $J63=1)</formula>
    </cfRule>
  </conditionalFormatting>
  <conditionalFormatting sqref="B64:C64">
    <cfRule type="expression" dxfId="59" priority="1">
      <formula>COUNTIF($J64:$J65, 0)&gt;0</formula>
    </cfRule>
    <cfRule type="expression" dxfId="58" priority="2">
      <formula>AND($J64=0, $J65=0, $J64&lt;&gt;"", $J65&lt;&gt;"")</formula>
    </cfRule>
    <cfRule type="expression" dxfId="57" priority="3">
      <formula>AND($J64=1, $J65=1)</formula>
    </cfRule>
  </conditionalFormatting>
  <conditionalFormatting sqref="B7:D8">
    <cfRule type="expression" dxfId="56" priority="132">
      <formula>AND($J7=0, $J7&lt;&gt;"")</formula>
    </cfRule>
  </conditionalFormatting>
  <conditionalFormatting sqref="B11:D11">
    <cfRule type="expression" dxfId="55" priority="121">
      <formula>AND($J11=0, $J11&lt;&gt;"")</formula>
    </cfRule>
  </conditionalFormatting>
  <conditionalFormatting sqref="B14:D14">
    <cfRule type="expression" dxfId="54" priority="110">
      <formula>AND($J14=0, $J14&lt;&gt;"")</formula>
    </cfRule>
  </conditionalFormatting>
  <conditionalFormatting sqref="B31:D31">
    <cfRule type="expression" dxfId="53" priority="75">
      <formula>AND($J31=0, $J31&lt;&gt;"")</formula>
    </cfRule>
  </conditionalFormatting>
  <conditionalFormatting sqref="B40:D40">
    <cfRule type="expression" dxfId="52" priority="55">
      <formula>AND($J40=0, $J40&lt;&gt;"")</formula>
    </cfRule>
  </conditionalFormatting>
  <conditionalFormatting sqref="B46:D46">
    <cfRule type="expression" dxfId="51" priority="38">
      <formula>AND($J46=0, $J46&lt;&gt;"")</formula>
    </cfRule>
  </conditionalFormatting>
  <conditionalFormatting sqref="B48:D48">
    <cfRule type="expression" dxfId="50" priority="33">
      <formula>AND($J48=0, $J48&lt;&gt;"")</formula>
    </cfRule>
  </conditionalFormatting>
  <conditionalFormatting sqref="B50:D52">
    <cfRule type="expression" dxfId="49" priority="28">
      <formula>AND($J50=0, $J50&lt;&gt;"")</formula>
    </cfRule>
  </conditionalFormatting>
  <conditionalFormatting sqref="B60:D61">
    <cfRule type="expression" dxfId="48" priority="11">
      <formula>AND($J60=0, $J60&lt;&gt;"")</formula>
    </cfRule>
  </conditionalFormatting>
  <conditionalFormatting sqref="D5:D6">
    <cfRule type="expression" dxfId="47" priority="139">
      <formula>AND($J5=0, $J5&lt;&gt;"")</formula>
    </cfRule>
    <cfRule type="expression" dxfId="46" priority="140">
      <formula>$J5=1</formula>
    </cfRule>
    <cfRule type="expression" dxfId="45" priority="141">
      <formula>$E$5("Mapped")</formula>
    </cfRule>
  </conditionalFormatting>
  <conditionalFormatting sqref="D7:D8">
    <cfRule type="expression" dxfId="44" priority="134">
      <formula>$J7=1</formula>
    </cfRule>
    <cfRule type="expression" dxfId="43" priority="135">
      <formula>$E$5("Mapped")</formula>
    </cfRule>
  </conditionalFormatting>
  <conditionalFormatting sqref="D9:D10">
    <cfRule type="expression" dxfId="42" priority="128">
      <formula>AND($J9=0, $J9&lt;&gt;"")</formula>
    </cfRule>
    <cfRule type="expression" dxfId="41" priority="129">
      <formula>$J9=1</formula>
    </cfRule>
    <cfRule type="expression" dxfId="40" priority="130">
      <formula>$E$5("Mapped")</formula>
    </cfRule>
  </conditionalFormatting>
  <conditionalFormatting sqref="D11">
    <cfRule type="expression" dxfId="39" priority="123">
      <formula>$J11=1</formula>
    </cfRule>
    <cfRule type="expression" dxfId="38" priority="124">
      <formula>$E$5("Mapped")</formula>
    </cfRule>
  </conditionalFormatting>
  <conditionalFormatting sqref="D12:D13">
    <cfRule type="expression" dxfId="37" priority="117">
      <formula>AND($J12=0, $J12&lt;&gt;"")</formula>
    </cfRule>
    <cfRule type="expression" dxfId="36" priority="118">
      <formula>$J12=1</formula>
    </cfRule>
    <cfRule type="expression" dxfId="35" priority="119">
      <formula>$E$5("Mapped")</formula>
    </cfRule>
  </conditionalFormatting>
  <conditionalFormatting sqref="D14">
    <cfRule type="expression" dxfId="34" priority="112">
      <formula>$J14=1</formula>
    </cfRule>
    <cfRule type="expression" dxfId="33" priority="113">
      <formula>$E$5("Mapped")</formula>
    </cfRule>
  </conditionalFormatting>
  <conditionalFormatting sqref="D15:D22">
    <cfRule type="expression" dxfId="32" priority="100">
      <formula>AND($J15=0, $J15&lt;&gt;"")</formula>
    </cfRule>
    <cfRule type="expression" dxfId="31" priority="101">
      <formula>$J15=1</formula>
    </cfRule>
    <cfRule type="expression" dxfId="30" priority="102">
      <formula>$E$5("Mapped")</formula>
    </cfRule>
  </conditionalFormatting>
  <conditionalFormatting sqref="D24:D30">
    <cfRule type="expression" dxfId="29" priority="85">
      <formula>AND($J24=0, $J24&lt;&gt;"")</formula>
    </cfRule>
    <cfRule type="expression" dxfId="28" priority="86">
      <formula>$J24=1</formula>
    </cfRule>
    <cfRule type="expression" dxfId="27" priority="87">
      <formula>$E$5("Mapped")</formula>
    </cfRule>
  </conditionalFormatting>
  <conditionalFormatting sqref="D31">
    <cfRule type="expression" dxfId="26" priority="77">
      <formula>$J31=1</formula>
    </cfRule>
    <cfRule type="expression" dxfId="25" priority="78">
      <formula>$E$5("Mapped")</formula>
    </cfRule>
  </conditionalFormatting>
  <conditionalFormatting sqref="D32:D35">
    <cfRule type="expression" dxfId="24" priority="71">
      <formula>AND($J32=0, $J32&lt;&gt;"")</formula>
    </cfRule>
    <cfRule type="expression" dxfId="23" priority="72">
      <formula>$J32=1</formula>
    </cfRule>
    <cfRule type="expression" dxfId="22" priority="73">
      <formula>$E$5("Mapped")</formula>
    </cfRule>
  </conditionalFormatting>
  <conditionalFormatting sqref="D37:D39">
    <cfRule type="expression" dxfId="21" priority="59">
      <formula>AND($J37=0, $J37&lt;&gt;"")</formula>
    </cfRule>
    <cfRule type="expression" dxfId="20" priority="60">
      <formula>$J37=1</formula>
    </cfRule>
    <cfRule type="expression" dxfId="19" priority="61">
      <formula>$E$5("Mapped")</formula>
    </cfRule>
  </conditionalFormatting>
  <conditionalFormatting sqref="D40">
    <cfRule type="expression" dxfId="18" priority="57">
      <formula>$J40=1</formula>
    </cfRule>
    <cfRule type="expression" dxfId="17" priority="58">
      <formula>$E$5("Mapped")</formula>
    </cfRule>
  </conditionalFormatting>
  <conditionalFormatting sqref="D41:D45">
    <cfRule type="expression" dxfId="16" priority="42">
      <formula>AND($J41=0, $J41&lt;&gt;"")</formula>
    </cfRule>
    <cfRule type="expression" dxfId="15" priority="43">
      <formula>$J41=1</formula>
    </cfRule>
    <cfRule type="expression" dxfId="14" priority="44">
      <formula>$E$5("Mapped")</formula>
    </cfRule>
  </conditionalFormatting>
  <conditionalFormatting sqref="D46">
    <cfRule type="expression" dxfId="13" priority="40">
      <formula>$J46=1</formula>
    </cfRule>
    <cfRule type="expression" dxfId="12" priority="41">
      <formula>$E$5("Mapped")</formula>
    </cfRule>
  </conditionalFormatting>
  <conditionalFormatting sqref="D48">
    <cfRule type="expression" dxfId="11" priority="35">
      <formula>$J48=1</formula>
    </cfRule>
    <cfRule type="expression" dxfId="10" priority="36">
      <formula>$E$5("Mapped")</formula>
    </cfRule>
  </conditionalFormatting>
  <conditionalFormatting sqref="D50:D52">
    <cfRule type="expression" dxfId="9" priority="30">
      <formula>$J50=1</formula>
    </cfRule>
    <cfRule type="expression" dxfId="8" priority="31">
      <formula>$E$5("Mapped")</formula>
    </cfRule>
  </conditionalFormatting>
  <conditionalFormatting sqref="D53:D58">
    <cfRule type="expression" dxfId="7" priority="24">
      <formula>AND($J53=0, $J53&lt;&gt;"")</formula>
    </cfRule>
    <cfRule type="expression" dxfId="6" priority="25">
      <formula>$J53=1</formula>
    </cfRule>
    <cfRule type="expression" dxfId="5" priority="26">
      <formula>$E$5("Mapped")</formula>
    </cfRule>
  </conditionalFormatting>
  <conditionalFormatting sqref="D60:D61">
    <cfRule type="expression" dxfId="4" priority="13">
      <formula>$J60=1</formula>
    </cfRule>
    <cfRule type="expression" dxfId="3" priority="14">
      <formula>$E$5("Mapped")</formula>
    </cfRule>
  </conditionalFormatting>
  <conditionalFormatting sqref="D62:D65">
    <cfRule type="expression" dxfId="2" priority="7">
      <formula>AND($J62=0, $J62&lt;&gt;"")</formula>
    </cfRule>
    <cfRule type="expression" dxfId="1" priority="8">
      <formula>$J62=1</formula>
    </cfRule>
    <cfRule type="expression" dxfId="0" priority="9">
      <formula>$E$5("Mapped")</formula>
    </cfRule>
  </conditionalFormatting>
  <dataValidations count="2">
    <dataValidation type="list" allowBlank="1" showInputMessage="1" showErrorMessage="1" sqref="J3:J65" xr:uid="{7BCDC5A2-F5DD-42E4-9241-B934A5D86714}">
      <formula1>"0, 1"</formula1>
    </dataValidation>
    <dataValidation type="list" allowBlank="1" showInputMessage="1" showErrorMessage="1" sqref="M3:M4" xr:uid="{8D50BCBA-6880-4479-8235-CBD9DA84C315}">
      <formula1>$S$5:$S$23</formula1>
    </dataValidation>
  </dataValidations>
  <pageMargins left="0.7" right="0.7" top="0.75" bottom="0.75" header="0.3" footer="0.3"/>
  <pageSetup paperSize="9" orientation="portrait" horizontalDpi="0" verticalDpi="0" r:id="rId1"/>
  <extLst>
    <ext xmlns:x14="http://schemas.microsoft.com/office/spreadsheetml/2009/9/main" uri="{CCE6A557-97BC-4b89-ADB6-D9C93CAAB3DF}">
      <x14:dataValidations xmlns:xm="http://schemas.microsoft.com/office/excel/2006/main" count="2">
        <x14:dataValidation type="list" allowBlank="1" showInputMessage="1" showErrorMessage="1" xr:uid="{47921756-9F3A-45C3-B3DA-45D47075909F}">
          <x14:formula1>
            <xm:f>Feedback!$B$2:$B$17</xm:f>
          </x14:formula1>
          <xm:sqref>F5:F65</xm:sqref>
        </x14:dataValidation>
        <x14:dataValidation type="list" allowBlank="1" showInputMessage="1" showErrorMessage="1" xr:uid="{8E3B69CA-236A-4C51-B7DE-F03038B35C21}">
          <x14:formula1>
            <xm:f>Feedback!$A$2:$A$17</xm:f>
          </x14:formula1>
          <xm:sqref>M5:M1048576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3DA202-8D69-412E-AFE9-272EB9106A57}">
  <sheetPr>
    <tabColor rgb="FFA5DAEC"/>
  </sheetPr>
  <dimension ref="B1:I25"/>
  <sheetViews>
    <sheetView showGridLines="0" topLeftCell="B1" workbookViewId="0">
      <selection activeCell="G3" sqref="G3"/>
    </sheetView>
  </sheetViews>
  <sheetFormatPr defaultColWidth="8.7109375" defaultRowHeight="14.45"/>
  <cols>
    <col min="2" max="2" width="35.42578125" customWidth="1"/>
    <col min="3" max="3" width="12.5703125" bestFit="1" customWidth="1"/>
    <col min="4" max="4" width="9.7109375" hidden="1" customWidth="1"/>
    <col min="5" max="5" width="15.7109375" hidden="1" customWidth="1"/>
    <col min="6" max="6" width="25.42578125" hidden="1" customWidth="1"/>
    <col min="7" max="7" width="25.7109375" bestFit="1" customWidth="1"/>
    <col min="8" max="8" width="29.28515625" hidden="1" customWidth="1"/>
    <col min="9" max="9" width="31.28515625" bestFit="1" customWidth="1"/>
  </cols>
  <sheetData>
    <row r="1" spans="2:9" ht="67.150000000000006" customHeight="1">
      <c r="B1" s="263" t="s">
        <v>166</v>
      </c>
      <c r="C1" s="263"/>
      <c r="D1" s="263"/>
      <c r="E1" s="263"/>
      <c r="F1" s="263"/>
      <c r="G1" s="263"/>
      <c r="H1" s="263"/>
      <c r="I1" s="263"/>
    </row>
    <row r="2" spans="2:9">
      <c r="B2" s="10"/>
      <c r="C2" s="10"/>
      <c r="D2" s="10" t="s">
        <v>167</v>
      </c>
      <c r="E2" s="10" t="s">
        <v>168</v>
      </c>
      <c r="F2" s="10" t="s">
        <v>169</v>
      </c>
      <c r="G2" s="11" t="s">
        <v>170</v>
      </c>
      <c r="H2" s="10" t="s">
        <v>171</v>
      </c>
      <c r="I2" s="10" t="s">
        <v>172</v>
      </c>
    </row>
    <row r="3" spans="2:9">
      <c r="B3" s="12">
        <v>1</v>
      </c>
      <c r="C3" s="13" t="s">
        <v>173</v>
      </c>
      <c r="D3" s="10">
        <v>9</v>
      </c>
      <c r="E3" s="10">
        <v>18</v>
      </c>
      <c r="F3" s="14">
        <f t="shared" ref="F3:F8" si="0">100/E3</f>
        <v>5.5555555555555554</v>
      </c>
      <c r="G3" s="11">
        <f>SUM('Mapping Template'!L5:L22)</f>
        <v>0</v>
      </c>
      <c r="H3" s="14">
        <f>(E3/E9)*100</f>
        <v>32.142857142857146</v>
      </c>
      <c r="I3" s="14">
        <f>(H3/100)*G3</f>
        <v>0</v>
      </c>
    </row>
    <row r="4" spans="2:9">
      <c r="B4" s="15">
        <v>2</v>
      </c>
      <c r="C4" s="13" t="s">
        <v>173</v>
      </c>
      <c r="D4" s="10">
        <v>5</v>
      </c>
      <c r="E4" s="10">
        <v>12</v>
      </c>
      <c r="F4" s="14">
        <f t="shared" si="0"/>
        <v>8.3333333333333339</v>
      </c>
      <c r="G4" s="11">
        <f>SUM('Mapping Template'!L24:L35)</f>
        <v>0</v>
      </c>
      <c r="H4" s="14">
        <f>(E4/E9)*100</f>
        <v>21.428571428571427</v>
      </c>
      <c r="I4" s="14">
        <f t="shared" ref="I4:I8" si="1">(H4/100)*G4</f>
        <v>0</v>
      </c>
    </row>
    <row r="5" spans="2:9">
      <c r="B5" s="262">
        <v>3</v>
      </c>
      <c r="C5" s="13" t="s">
        <v>173</v>
      </c>
      <c r="D5" s="10">
        <v>5</v>
      </c>
      <c r="E5" s="10">
        <v>10</v>
      </c>
      <c r="F5" s="14">
        <f t="shared" si="0"/>
        <v>10</v>
      </c>
      <c r="G5" s="11">
        <f>SUM('Mapping Template'!L37:L46)</f>
        <v>0</v>
      </c>
      <c r="H5" s="14">
        <f>(E5/E9)*100</f>
        <v>17.857142857142858</v>
      </c>
      <c r="I5" s="14">
        <f t="shared" si="1"/>
        <v>0</v>
      </c>
    </row>
    <row r="6" spans="2:9">
      <c r="B6" s="262"/>
      <c r="C6" s="16" t="s">
        <v>174</v>
      </c>
      <c r="D6" s="10">
        <v>1</v>
      </c>
      <c r="E6" s="10">
        <v>1</v>
      </c>
      <c r="F6" s="14">
        <f t="shared" si="0"/>
        <v>100</v>
      </c>
      <c r="G6" s="11">
        <f>SUM('Mapping Template'!L48)</f>
        <v>0</v>
      </c>
      <c r="H6" s="14">
        <f>(E6/E9)*100</f>
        <v>1.7857142857142856</v>
      </c>
      <c r="I6" s="14">
        <f t="shared" si="1"/>
        <v>0</v>
      </c>
    </row>
    <row r="7" spans="2:9">
      <c r="B7" s="262">
        <v>4</v>
      </c>
      <c r="C7" s="13" t="s">
        <v>173</v>
      </c>
      <c r="D7" s="10">
        <v>6</v>
      </c>
      <c r="E7" s="10">
        <v>9</v>
      </c>
      <c r="F7" s="14">
        <f t="shared" si="0"/>
        <v>11.111111111111111</v>
      </c>
      <c r="G7" s="11">
        <f>SUM('Mapping Template'!L50:L58)</f>
        <v>0</v>
      </c>
      <c r="H7" s="14">
        <f>(E7/E9)*100</f>
        <v>16.071428571428573</v>
      </c>
      <c r="I7" s="14">
        <f t="shared" si="1"/>
        <v>0</v>
      </c>
    </row>
    <row r="8" spans="2:9">
      <c r="B8" s="262"/>
      <c r="C8" s="16" t="s">
        <v>174</v>
      </c>
      <c r="D8" s="10">
        <v>4</v>
      </c>
      <c r="E8" s="10">
        <v>6</v>
      </c>
      <c r="F8" s="14">
        <f t="shared" si="0"/>
        <v>16.666666666666668</v>
      </c>
      <c r="G8" s="11">
        <f>SUM('Mapping Template'!L60:L65)</f>
        <v>0</v>
      </c>
      <c r="H8" s="14">
        <f>(E8/E9)*100</f>
        <v>10.714285714285714</v>
      </c>
      <c r="I8" s="14">
        <f t="shared" si="1"/>
        <v>0</v>
      </c>
    </row>
    <row r="9" spans="2:9">
      <c r="B9" s="17" t="s">
        <v>175</v>
      </c>
      <c r="C9" s="18"/>
      <c r="D9" s="19">
        <f>SUM(D3:D8)</f>
        <v>30</v>
      </c>
      <c r="E9" s="19">
        <f>SUM(E3:E8)</f>
        <v>56</v>
      </c>
      <c r="F9" s="20"/>
      <c r="G9" s="20"/>
      <c r="H9" s="19">
        <f>SUM(H3:H8)</f>
        <v>100</v>
      </c>
      <c r="I9" s="21">
        <f>SUM(I3:I8)</f>
        <v>0</v>
      </c>
    </row>
    <row r="10" spans="2:9">
      <c r="B10" s="22"/>
      <c r="C10" s="22"/>
      <c r="F10" s="23"/>
    </row>
    <row r="11" spans="2:9">
      <c r="B11" s="22"/>
      <c r="C11" s="22"/>
      <c r="F11" s="23"/>
    </row>
    <row r="12" spans="2:9">
      <c r="B12" s="22"/>
      <c r="C12" s="22"/>
      <c r="F12" s="23"/>
    </row>
    <row r="13" spans="2:9">
      <c r="B13" s="22"/>
      <c r="C13" s="22"/>
    </row>
    <row r="14" spans="2:9">
      <c r="B14" s="22"/>
      <c r="C14" s="22"/>
    </row>
    <row r="15" spans="2:9">
      <c r="B15" s="22"/>
      <c r="C15" s="22"/>
    </row>
    <row r="16" spans="2:9">
      <c r="B16" s="22"/>
      <c r="C16" s="22"/>
    </row>
    <row r="17" spans="2:3">
      <c r="B17" s="22"/>
      <c r="C17" s="22"/>
    </row>
    <row r="18" spans="2:3">
      <c r="B18" s="22"/>
      <c r="C18" s="22"/>
    </row>
    <row r="19" spans="2:3">
      <c r="B19" s="22"/>
      <c r="C19" s="22"/>
    </row>
    <row r="20" spans="2:3">
      <c r="B20" s="22"/>
      <c r="C20" s="22"/>
    </row>
    <row r="21" spans="2:3">
      <c r="B21" s="22"/>
      <c r="C21" s="22"/>
    </row>
    <row r="22" spans="2:3">
      <c r="B22" s="22"/>
      <c r="C22" s="22"/>
    </row>
    <row r="23" spans="2:3">
      <c r="B23" s="22"/>
      <c r="C23" s="22"/>
    </row>
    <row r="24" spans="2:3">
      <c r="B24" s="22"/>
      <c r="C24" s="22"/>
    </row>
    <row r="25" spans="2:3">
      <c r="B25" s="22"/>
      <c r="C25" s="22"/>
    </row>
  </sheetData>
  <mergeCells count="3">
    <mergeCell ref="B5:B6"/>
    <mergeCell ref="B7:B8"/>
    <mergeCell ref="B1:I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DB81D9-9B1B-46FA-AA7D-69EDC4A139E7}">
  <dimension ref="A1:B17"/>
  <sheetViews>
    <sheetView workbookViewId="0">
      <selection activeCell="A2" sqref="A2:A4"/>
    </sheetView>
  </sheetViews>
  <sheetFormatPr defaultRowHeight="14.45"/>
  <cols>
    <col min="1" max="1" width="38.5703125" style="1" bestFit="1" customWidth="1"/>
    <col min="2" max="2" width="20.28515625" bestFit="1" customWidth="1"/>
    <col min="4" max="4" width="21" bestFit="1" customWidth="1"/>
  </cols>
  <sheetData>
    <row r="1" spans="1:2" ht="18">
      <c r="A1" s="3" t="s">
        <v>176</v>
      </c>
      <c r="B1" s="3" t="s">
        <v>177</v>
      </c>
    </row>
    <row r="2" spans="1:2" ht="18">
      <c r="A2" s="2" t="s">
        <v>178</v>
      </c>
      <c r="B2" s="2" t="s">
        <v>179</v>
      </c>
    </row>
    <row r="3" spans="1:2" ht="18">
      <c r="A3" s="2" t="s">
        <v>180</v>
      </c>
      <c r="B3" s="2" t="s">
        <v>181</v>
      </c>
    </row>
    <row r="4" spans="1:2" ht="18">
      <c r="A4" s="186" t="s">
        <v>182</v>
      </c>
      <c r="B4" s="2" t="s">
        <v>183</v>
      </c>
    </row>
    <row r="5" spans="1:2" ht="18">
      <c r="A5" s="2"/>
      <c r="B5" s="2" t="s">
        <v>184</v>
      </c>
    </row>
    <row r="6" spans="1:2" ht="18">
      <c r="A6" s="2"/>
      <c r="B6" s="2" t="s">
        <v>185</v>
      </c>
    </row>
    <row r="7" spans="1:2" ht="18">
      <c r="A7" s="2"/>
      <c r="B7" s="2" t="s">
        <v>186</v>
      </c>
    </row>
    <row r="8" spans="1:2" ht="18">
      <c r="A8" s="2"/>
      <c r="B8" s="2" t="s">
        <v>187</v>
      </c>
    </row>
    <row r="9" spans="1:2" ht="18">
      <c r="A9" s="2"/>
      <c r="B9" s="2" t="s">
        <v>188</v>
      </c>
    </row>
    <row r="10" spans="1:2" ht="18">
      <c r="A10" s="5"/>
      <c r="B10" s="2" t="s">
        <v>189</v>
      </c>
    </row>
    <row r="11" spans="1:2" ht="18">
      <c r="A11" s="5"/>
      <c r="B11" s="2" t="s">
        <v>190</v>
      </c>
    </row>
    <row r="12" spans="1:2" ht="18">
      <c r="A12" s="5"/>
      <c r="B12" s="2" t="s">
        <v>191</v>
      </c>
    </row>
    <row r="13" spans="1:2" ht="18">
      <c r="A13" s="5"/>
      <c r="B13" s="2" t="s">
        <v>192</v>
      </c>
    </row>
    <row r="14" spans="1:2" ht="18">
      <c r="A14" s="2"/>
      <c r="B14" s="2" t="s">
        <v>193</v>
      </c>
    </row>
    <row r="15" spans="1:2" ht="18">
      <c r="A15" s="2"/>
      <c r="B15" s="2" t="s">
        <v>194</v>
      </c>
    </row>
    <row r="16" spans="1:2" ht="18">
      <c r="A16" s="2"/>
      <c r="B16" s="4" t="s">
        <v>195</v>
      </c>
    </row>
    <row r="17" spans="1:2" ht="18">
      <c r="A17" s="2"/>
      <c r="B17" s="2" t="s">
        <v>196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B23B8C-88D1-4188-B31B-ADCA45C38745}">
  <dimension ref="A1:G73"/>
  <sheetViews>
    <sheetView workbookViewId="0">
      <selection activeCell="B4" sqref="B4:G4"/>
    </sheetView>
  </sheetViews>
  <sheetFormatPr defaultColWidth="8.85546875" defaultRowHeight="21.6"/>
  <cols>
    <col min="1" max="1" width="9.42578125" style="134" customWidth="1"/>
    <col min="2" max="16384" width="8.85546875" style="134"/>
  </cols>
  <sheetData>
    <row r="1" spans="1:7">
      <c r="A1" s="136" t="s">
        <v>197</v>
      </c>
    </row>
    <row r="2" spans="1:7" s="135" customFormat="1">
      <c r="B2" s="135" t="s">
        <v>198</v>
      </c>
      <c r="C2" s="135" t="s">
        <v>199</v>
      </c>
      <c r="D2" s="135" t="s">
        <v>200</v>
      </c>
      <c r="E2" s="135" t="s">
        <v>201</v>
      </c>
      <c r="F2" s="135" t="s">
        <v>202</v>
      </c>
      <c r="G2" s="135" t="s">
        <v>203</v>
      </c>
    </row>
    <row r="3" spans="1:7" s="135" customFormat="1">
      <c r="A3" s="135" t="s">
        <v>204</v>
      </c>
      <c r="B3" s="134">
        <v>5.5555555555555554</v>
      </c>
      <c r="C3" s="134">
        <v>8.3333333333333339</v>
      </c>
      <c r="D3" s="134">
        <v>10</v>
      </c>
      <c r="E3" s="134">
        <v>100</v>
      </c>
      <c r="F3" s="134">
        <v>11.111111111111111</v>
      </c>
      <c r="G3" s="134">
        <v>16.666666666666668</v>
      </c>
    </row>
    <row r="4" spans="1:7" s="135" customFormat="1">
      <c r="A4" s="135" t="s">
        <v>205</v>
      </c>
      <c r="B4" s="134">
        <v>18</v>
      </c>
      <c r="C4" s="134">
        <v>12</v>
      </c>
      <c r="D4" s="134">
        <v>10</v>
      </c>
      <c r="E4" s="134">
        <v>1</v>
      </c>
      <c r="F4" s="134">
        <v>9</v>
      </c>
      <c r="G4" s="134">
        <v>6</v>
      </c>
    </row>
    <row r="5" spans="1:7">
      <c r="A5" s="264" t="s">
        <v>167</v>
      </c>
      <c r="B5" s="137">
        <f>IF('Mapping Template'!$J5=1,B$3,0)</f>
        <v>0</v>
      </c>
      <c r="C5" s="137">
        <f>IF('Mapping Template'!$J24=1,C$3,0)</f>
        <v>0</v>
      </c>
      <c r="D5" s="137">
        <f>IF('Mapping Template'!$J37=1,D$3,0)</f>
        <v>0</v>
      </c>
      <c r="E5" s="137">
        <f>IF('Mapping Template'!$J48=1,E$3,0)</f>
        <v>0</v>
      </c>
      <c r="F5" s="137">
        <f>IF('Mapping Template'!$J50=1,F$3,0)</f>
        <v>0</v>
      </c>
      <c r="G5" s="137">
        <f>IF('Mapping Template'!$J60=1,G$3,0)</f>
        <v>0</v>
      </c>
    </row>
    <row r="6" spans="1:7">
      <c r="A6" s="264"/>
      <c r="B6" s="137">
        <f>IF('Mapping Template'!$J6=1,B$3,0)</f>
        <v>0</v>
      </c>
      <c r="C6" s="137">
        <f>IF('Mapping Template'!$J25=1,C$3,0)</f>
        <v>0</v>
      </c>
      <c r="D6" s="137">
        <f>IF('Mapping Template'!$J38=1,D$3,0)</f>
        <v>0</v>
      </c>
      <c r="E6" s="137"/>
      <c r="F6" s="137">
        <f>IF('Mapping Template'!$J51=1,F$3,0)</f>
        <v>0</v>
      </c>
      <c r="G6" s="137">
        <f>IF('Mapping Template'!$J61=1,G$3,0)</f>
        <v>0</v>
      </c>
    </row>
    <row r="7" spans="1:7">
      <c r="A7" s="264"/>
      <c r="B7" s="137">
        <f>IF('Mapping Template'!$J7=1,B$3,0)</f>
        <v>0</v>
      </c>
      <c r="C7" s="137">
        <f>IF('Mapping Template'!$J26=1,C$3,0)</f>
        <v>0</v>
      </c>
      <c r="D7" s="137">
        <f>IF('Mapping Template'!$J39=1,D$3,0)</f>
        <v>0</v>
      </c>
      <c r="E7" s="137"/>
      <c r="F7" s="137">
        <f>IF('Mapping Template'!$J52=1,F$3,0)</f>
        <v>0</v>
      </c>
      <c r="G7" s="137">
        <f>IF('Mapping Template'!$J62=1,G$3,0)</f>
        <v>0</v>
      </c>
    </row>
    <row r="8" spans="1:7">
      <c r="A8" s="264"/>
      <c r="B8" s="137">
        <f>IF('Mapping Template'!$J8=1,B$3,0)</f>
        <v>0</v>
      </c>
      <c r="C8" s="137">
        <f>IF('Mapping Template'!$J27=1,C$3,0)</f>
        <v>0</v>
      </c>
      <c r="D8" s="137">
        <f>IF('Mapping Template'!$J40=1,D$3,0)</f>
        <v>0</v>
      </c>
      <c r="E8" s="137"/>
      <c r="F8" s="137">
        <f>IF('Mapping Template'!$J53=1,F$3,0)</f>
        <v>0</v>
      </c>
      <c r="G8" s="137">
        <f>IF('Mapping Template'!$J63=1,G$3,0)</f>
        <v>0</v>
      </c>
    </row>
    <row r="9" spans="1:7">
      <c r="A9" s="264"/>
      <c r="B9" s="137">
        <f>IF('Mapping Template'!$J9=1,B$3,0)</f>
        <v>0</v>
      </c>
      <c r="C9" s="137">
        <f>IF('Mapping Template'!$J28=1,C$3,0)</f>
        <v>0</v>
      </c>
      <c r="D9" s="137">
        <f>IF('Mapping Template'!$J41=1,D$3,0)</f>
        <v>0</v>
      </c>
      <c r="E9" s="137"/>
      <c r="F9" s="137">
        <f>IF('Mapping Template'!$J54=1,F$3,0)</f>
        <v>0</v>
      </c>
      <c r="G9" s="137">
        <f>IF('Mapping Template'!$J64=1,G$3,0)</f>
        <v>0</v>
      </c>
    </row>
    <row r="10" spans="1:7">
      <c r="A10" s="264"/>
      <c r="B10" s="137">
        <f>IF('Mapping Template'!$J10=1,B$3,0)</f>
        <v>0</v>
      </c>
      <c r="C10" s="137">
        <f>IF('Mapping Template'!$J29=1,C$3,0)</f>
        <v>0</v>
      </c>
      <c r="D10" s="137">
        <f>IF('Mapping Template'!$J42=1,D$3,0)</f>
        <v>0</v>
      </c>
      <c r="E10" s="137"/>
      <c r="F10" s="137">
        <f>IF('Mapping Template'!$J55=1,F$3,0)</f>
        <v>0</v>
      </c>
      <c r="G10" s="137">
        <f>IF('Mapping Template'!$J65=1,G$3,0)</f>
        <v>0</v>
      </c>
    </row>
    <row r="11" spans="1:7">
      <c r="A11" s="264"/>
      <c r="B11" s="137">
        <f>IF('Mapping Template'!$J11=1,B$3,0)</f>
        <v>0</v>
      </c>
      <c r="C11" s="137">
        <f>IF('Mapping Template'!$J30=1,C$3,0)</f>
        <v>0</v>
      </c>
      <c r="D11" s="137">
        <f>IF('Mapping Template'!$J43=1,D$3,0)</f>
        <v>0</v>
      </c>
      <c r="E11" s="137"/>
      <c r="F11" s="137">
        <f>IF('Mapping Template'!$J56=1,F$3,0)</f>
        <v>0</v>
      </c>
      <c r="G11" s="137"/>
    </row>
    <row r="12" spans="1:7">
      <c r="A12" s="264"/>
      <c r="B12" s="137">
        <f>IF('Mapping Template'!$J12=1,B$3,0)</f>
        <v>0</v>
      </c>
      <c r="C12" s="137">
        <f>IF('Mapping Template'!$J31=1,C$3,0)</f>
        <v>0</v>
      </c>
      <c r="D12" s="137">
        <f>IF('Mapping Template'!$J44=1,D$3,0)</f>
        <v>0</v>
      </c>
      <c r="E12" s="137"/>
      <c r="F12" s="137">
        <f>IF('Mapping Template'!$J57=1,F$3,0)</f>
        <v>0</v>
      </c>
      <c r="G12" s="137"/>
    </row>
    <row r="13" spans="1:7">
      <c r="A13" s="264"/>
      <c r="B13" s="137">
        <f>IF('Mapping Template'!$J13=1,B$3,0)</f>
        <v>0</v>
      </c>
      <c r="C13" s="137">
        <f>IF('Mapping Template'!$J32=1,C$3,0)</f>
        <v>0</v>
      </c>
      <c r="D13" s="137">
        <f>IF('Mapping Template'!$J45=1,D$3,0)</f>
        <v>0</v>
      </c>
      <c r="E13" s="137"/>
      <c r="F13" s="137">
        <f>IF('Mapping Template'!$J58=1,F$3,0)</f>
        <v>0</v>
      </c>
      <c r="G13" s="137"/>
    </row>
    <row r="14" spans="1:7">
      <c r="A14" s="264"/>
      <c r="B14" s="137">
        <f>IF('Mapping Template'!$J14=1,B$3,0)</f>
        <v>0</v>
      </c>
      <c r="C14" s="137">
        <f>IF('Mapping Template'!$J33=1,C$3,0)</f>
        <v>0</v>
      </c>
      <c r="D14" s="137">
        <f>IF('Mapping Template'!$J46=1,D$3,0)</f>
        <v>0</v>
      </c>
      <c r="E14" s="137"/>
      <c r="F14" s="137"/>
      <c r="G14" s="137"/>
    </row>
    <row r="15" spans="1:7">
      <c r="A15" s="264"/>
      <c r="B15" s="137">
        <f>IF('Mapping Template'!$J15=1,B$3,0)</f>
        <v>0</v>
      </c>
      <c r="C15" s="137">
        <f>IF('Mapping Template'!$J34=1,C$3,0)</f>
        <v>0</v>
      </c>
      <c r="D15" s="137"/>
      <c r="E15" s="137"/>
      <c r="F15" s="137"/>
      <c r="G15" s="137"/>
    </row>
    <row r="16" spans="1:7">
      <c r="A16" s="264"/>
      <c r="B16" s="137">
        <f>IF('Mapping Template'!$J16=1,B$3,0)</f>
        <v>0</v>
      </c>
      <c r="C16" s="137">
        <f>IF('Mapping Template'!$J35=1,C$3,0)</f>
        <v>0</v>
      </c>
      <c r="D16" s="137"/>
      <c r="E16" s="137"/>
      <c r="F16" s="137"/>
      <c r="G16" s="137"/>
    </row>
    <row r="17" spans="1:7">
      <c r="A17" s="264"/>
      <c r="B17" s="137">
        <f>IF('Mapping Template'!$J17=1,B$3,0)</f>
        <v>0</v>
      </c>
      <c r="C17" s="137"/>
      <c r="D17" s="137"/>
      <c r="E17" s="137"/>
      <c r="F17" s="137"/>
      <c r="G17" s="137"/>
    </row>
    <row r="18" spans="1:7">
      <c r="A18" s="264"/>
      <c r="B18" s="137">
        <f>IF('Mapping Template'!$J18=1,B$3,0)</f>
        <v>0</v>
      </c>
      <c r="C18" s="137"/>
      <c r="D18" s="137"/>
      <c r="E18" s="137"/>
      <c r="F18" s="137"/>
      <c r="G18" s="137"/>
    </row>
    <row r="19" spans="1:7">
      <c r="A19" s="264"/>
      <c r="B19" s="137">
        <f>IF('Mapping Template'!$J19=1,B$3,0)</f>
        <v>0</v>
      </c>
      <c r="C19" s="137"/>
      <c r="D19" s="137"/>
      <c r="E19" s="137"/>
      <c r="F19" s="137"/>
      <c r="G19" s="137"/>
    </row>
    <row r="20" spans="1:7">
      <c r="A20" s="264"/>
      <c r="B20" s="137">
        <f>IF('Mapping Template'!$J20=1,B$3,0)</f>
        <v>0</v>
      </c>
      <c r="C20" s="137"/>
      <c r="D20" s="137"/>
      <c r="E20" s="137"/>
      <c r="F20" s="137"/>
      <c r="G20" s="137"/>
    </row>
    <row r="21" spans="1:7">
      <c r="A21" s="264"/>
      <c r="B21" s="137">
        <f>IF('Mapping Template'!$J21=1,B$3,0)</f>
        <v>0</v>
      </c>
      <c r="C21" s="137"/>
      <c r="D21" s="137"/>
      <c r="E21" s="137"/>
      <c r="F21" s="137"/>
      <c r="G21" s="137"/>
    </row>
    <row r="22" spans="1:7">
      <c r="A22" s="264"/>
      <c r="B22" s="137">
        <f>IF('Mapping Template'!$J22=1,B$3,0)</f>
        <v>0</v>
      </c>
      <c r="C22" s="137"/>
      <c r="D22" s="137"/>
      <c r="E22" s="137"/>
      <c r="F22" s="137"/>
      <c r="G22" s="137"/>
    </row>
    <row r="23" spans="1:7">
      <c r="A23" s="264"/>
      <c r="B23" s="137"/>
      <c r="C23" s="137"/>
      <c r="D23" s="137"/>
      <c r="E23" s="137"/>
      <c r="F23" s="137"/>
      <c r="G23" s="137"/>
    </row>
    <row r="24" spans="1:7">
      <c r="A24" s="264"/>
      <c r="B24" s="137"/>
      <c r="C24" s="137"/>
      <c r="D24" s="137"/>
      <c r="E24" s="137"/>
      <c r="F24" s="137"/>
      <c r="G24" s="137"/>
    </row>
    <row r="25" spans="1:7">
      <c r="A25" s="264"/>
      <c r="B25" s="137"/>
      <c r="C25" s="137"/>
      <c r="D25" s="137"/>
      <c r="E25" s="137"/>
      <c r="F25" s="137"/>
      <c r="G25" s="137"/>
    </row>
    <row r="33" s="134" customFormat="1"/>
    <row r="34" s="134" customFormat="1"/>
    <row r="35" s="134" customFormat="1"/>
    <row r="36" s="134" customFormat="1"/>
    <row r="37" s="134" customFormat="1"/>
    <row r="38" s="134" customFormat="1"/>
    <row r="39" s="134" customFormat="1"/>
    <row r="40" s="134" customFormat="1"/>
    <row r="41" s="134" customFormat="1"/>
    <row r="42" s="134" customFormat="1"/>
    <row r="43" s="134" customFormat="1"/>
    <row r="44" s="134" customFormat="1"/>
    <row r="45" s="134" customFormat="1"/>
    <row r="46" s="134" customFormat="1"/>
    <row r="47" s="134" customFormat="1"/>
    <row r="48" s="134" customFormat="1"/>
    <row r="49" s="134" customFormat="1"/>
    <row r="50" s="134" customFormat="1"/>
    <row r="51" s="134" customFormat="1"/>
    <row r="52" s="134" customFormat="1"/>
    <row r="53" s="134" customFormat="1"/>
    <row r="54" s="134" customFormat="1"/>
    <row r="55" s="134" customFormat="1"/>
    <row r="56" s="134" customFormat="1"/>
    <row r="57" s="134" customFormat="1"/>
    <row r="58" s="134" customFormat="1"/>
    <row r="59" s="134" customFormat="1"/>
    <row r="60" s="134" customFormat="1"/>
    <row r="61" s="134" customFormat="1"/>
    <row r="62" s="134" customFormat="1"/>
    <row r="63" s="134" customFormat="1"/>
    <row r="64" s="134" customFormat="1"/>
    <row r="65" s="134" customFormat="1"/>
    <row r="66" s="134" customFormat="1"/>
    <row r="67" s="134" customFormat="1"/>
    <row r="68" s="134" customFormat="1"/>
    <row r="69" s="134" customFormat="1"/>
    <row r="70" s="134" customFormat="1"/>
    <row r="71" s="134" customFormat="1"/>
    <row r="72" s="134" customFormat="1"/>
    <row r="73" s="134" customFormat="1"/>
  </sheetData>
  <mergeCells count="1">
    <mergeCell ref="A5:A25"/>
  </mergeCells>
  <phoneticPr fontId="5" type="noConversion"/>
  <pageMargins left="0.7" right="0.7" top="0.75" bottom="0.75" header="0.3" footer="0.3"/>
  <pageSetup paperSize="9" orientation="portrait" horizontalDpi="0"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2717a2cc-f512-4d49-8f27-545b42fa0c9a">
      <Terms xmlns="http://schemas.microsoft.com/office/infopath/2007/PartnerControls"/>
    </lcf76f155ced4ddcb4097134ff3c332f>
    <TaxCatchAll xmlns="c1745aab-47d5-421a-999d-4b79c06ba2f6" xsi:nil="true"/>
    <SharedWithUsers xmlns="c1745aab-47d5-421a-999d-4b79c06ba2f6">
      <UserInfo>
        <DisplayName/>
        <AccountId xsi:nil="true"/>
        <AccountType/>
      </UserInfo>
    </SharedWithUsers>
    <_Flow_SignoffStatus xmlns="2717a2cc-f512-4d49-8f27-545b42fa0c9a"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268ACCC5C12735428668C0A4F421A8A4" ma:contentTypeVersion="23" ma:contentTypeDescription="Create a new document." ma:contentTypeScope="" ma:versionID="548e0bedd9c8814533e4015ae26897ac">
  <xsd:schema xmlns:xsd="http://www.w3.org/2001/XMLSchema" xmlns:xs="http://www.w3.org/2001/XMLSchema" xmlns:p="http://schemas.microsoft.com/office/2006/metadata/properties" xmlns:ns2="2717a2cc-f512-4d49-8f27-545b42fa0c9a" xmlns:ns3="c1745aab-47d5-421a-999d-4b79c06ba2f6" targetNamespace="http://schemas.microsoft.com/office/2006/metadata/properties" ma:root="true" ma:fieldsID="b04f60d391bd087fa6da6dd5e7140072" ns2:_="" ns3:_="">
    <xsd:import namespace="2717a2cc-f512-4d49-8f27-545b42fa0c9a"/>
    <xsd:import namespace="c1745aab-47d5-421a-999d-4b79c06ba2f6"/>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717a2cc-f512-4d49-8f27-545b42fa0c9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2537b0d9-0695-4785-b339-d0789b8fd7f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_Flow_SignoffStatus" ma:index="25" nillable="true" ma:displayName="Sign-off status" ma:internalName="Sign_x002d_off_x0020_status">
      <xsd:simpleType>
        <xsd:restriction base="dms:Text"/>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1745aab-47d5-421a-999d-4b79c06ba2f6"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1537d01c-706d-4d61-b5b0-24050e8d5561}" ma:internalName="TaxCatchAll" ma:showField="CatchAllData" ma:web="c1745aab-47d5-421a-999d-4b79c06ba2f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7D1E921-E607-434B-A88A-2F89389D5031}"/>
</file>

<file path=customXml/itemProps2.xml><?xml version="1.0" encoding="utf-8"?>
<ds:datastoreItem xmlns:ds="http://schemas.openxmlformats.org/officeDocument/2006/customXml" ds:itemID="{2BC3B7C8-B04C-4AF7-8DFF-FCDDF33B4835}"/>
</file>

<file path=customXml/itemProps3.xml><?xml version="1.0" encoding="utf-8"?>
<ds:datastoreItem xmlns:ds="http://schemas.openxmlformats.org/officeDocument/2006/customXml" ds:itemID="{0410893B-94BE-43D1-8BC5-B87849BA478D}"/>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Sophie Bray</dc:creator>
  <cp:keywords/>
  <dc:description/>
  <cp:lastModifiedBy>Aidan Riley</cp:lastModifiedBy>
  <cp:revision/>
  <dcterms:created xsi:type="dcterms:W3CDTF">2021-10-27T10:45:58Z</dcterms:created>
  <dcterms:modified xsi:type="dcterms:W3CDTF">2026-01-09T10:44:37Z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0x010100268ACCC5C12735428668C0A4F421A8A4</vt:lpwstr>
  </property>
  <property fmtid="{D5CDD505-2E9C-101B-9397-08002B2CF9AE}" pid="3" name="MediaServiceImageTags">
    <vt:lpwstr/>
  </property>
  <property fmtid="{D5CDD505-2E9C-101B-9397-08002B2CF9AE}" pid="4" name="xd_ProgID">
    <vt:lpwstr/>
  </property>
  <property fmtid="{D5CDD505-2E9C-101B-9397-08002B2CF9AE}" pid="5" name="_SourceUrl">
    <vt:lpwstr/>
  </property>
  <property fmtid="{D5CDD505-2E9C-101B-9397-08002B2CF9AE}" pid="6" name="_SharedFileIndex">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TriggerFlowInfo">
    <vt:lpwstr/>
  </property>
  <property fmtid="{D5CDD505-2E9C-101B-9397-08002B2CF9AE}" pid="11" name="xd_Signature">
    <vt:bool>false</vt:bool>
  </property>
</Properties>
</file>