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Technical Specialisms/"/>
    </mc:Choice>
  </mc:AlternateContent>
  <xr:revisionPtr revIDLastSave="1631" documentId="8_{456C4D28-52FF-4BA1-A12C-F0E5D566CCAF}" xr6:coauthVersionLast="47" xr6:coauthVersionMax="47" xr10:uidLastSave="{A1F5F9B8-1C09-42D7-83AF-DB3E6D098A9B}"/>
  <bookViews>
    <workbookView xWindow="22932" yWindow="-108" windowWidth="23256" windowHeight="12456" tabRatio="676" firstSheet="1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1" i="2" l="1" a="1"/>
  <c r="J61" i="2" s="1"/>
  <c r="J49" i="2" a="1"/>
  <c r="J49" i="2" s="1"/>
  <c r="J31" i="2" a="1"/>
  <c r="J31" i="2" s="1"/>
  <c r="B15" i="4"/>
  <c r="B6" i="4"/>
  <c r="B7" i="4"/>
  <c r="B8" i="4"/>
  <c r="B9" i="4"/>
  <c r="B10" i="4"/>
  <c r="B11" i="4"/>
  <c r="B12" i="4"/>
  <c r="B13" i="4"/>
  <c r="B14" i="4"/>
  <c r="J5" i="2" a="1"/>
  <c r="J5" i="2" s="1"/>
  <c r="E6" i="4"/>
  <c r="E7" i="4"/>
  <c r="E8" i="4"/>
  <c r="E9" i="4"/>
  <c r="E5" i="4"/>
  <c r="K31" i="2" s="1"/>
  <c r="D6" i="4"/>
  <c r="D7" i="4"/>
  <c r="D8" i="4"/>
  <c r="D9" i="4"/>
  <c r="D10" i="4"/>
  <c r="D11" i="4"/>
  <c r="D12" i="4"/>
  <c r="D13" i="4"/>
  <c r="D5" i="4"/>
  <c r="K21" i="2" s="1"/>
  <c r="I3" i="4"/>
  <c r="H3" i="4"/>
  <c r="G3" i="4"/>
  <c r="F3" i="4"/>
  <c r="F10" i="5" l="1"/>
  <c r="E11" i="5"/>
  <c r="H10" i="5" s="1"/>
  <c r="F9" i="5"/>
  <c r="D11" i="5"/>
  <c r="I10" i="4"/>
  <c r="I12" i="4"/>
  <c r="I13" i="4"/>
  <c r="I14" i="4"/>
  <c r="I5" i="4"/>
  <c r="I9" i="4"/>
  <c r="H16" i="4"/>
  <c r="H18" i="4"/>
  <c r="H6" i="4"/>
  <c r="H7" i="4"/>
  <c r="H8" i="4"/>
  <c r="H11" i="4"/>
  <c r="H13" i="4"/>
  <c r="H14" i="4"/>
  <c r="H15" i="4"/>
  <c r="H5" i="4"/>
  <c r="H10" i="4"/>
  <c r="G6" i="4"/>
  <c r="G9" i="4"/>
  <c r="G10" i="4"/>
  <c r="G11" i="4"/>
  <c r="G13" i="4"/>
  <c r="G14" i="4"/>
  <c r="G7" i="4"/>
  <c r="F11" i="4"/>
  <c r="F7" i="4"/>
  <c r="F9" i="4"/>
  <c r="F10" i="4"/>
  <c r="F13" i="4"/>
  <c r="F15" i="4"/>
  <c r="E3" i="4"/>
  <c r="B3" i="4"/>
  <c r="C3" i="4"/>
  <c r="D3" i="4"/>
  <c r="J76" i="2" a="1"/>
  <c r="J76" i="2" s="1"/>
  <c r="G5" i="4"/>
  <c r="C6" i="4"/>
  <c r="C7" i="4"/>
  <c r="C5" i="4"/>
  <c r="K17" i="2" s="1"/>
  <c r="J37" i="2" a="1"/>
  <c r="J37" i="2" s="1"/>
  <c r="J21" i="2" a="1"/>
  <c r="J21" i="2" s="1"/>
  <c r="J17" i="2" a="1"/>
  <c r="J17" i="2" s="1"/>
  <c r="F8" i="4" l="1"/>
  <c r="G12" i="4"/>
  <c r="H9" i="4"/>
  <c r="I8" i="4"/>
  <c r="I7" i="4"/>
  <c r="F5" i="4"/>
  <c r="F14" i="4"/>
  <c r="F6" i="4"/>
  <c r="I6" i="4"/>
  <c r="F12" i="4"/>
  <c r="G8" i="4"/>
  <c r="H9" i="5"/>
  <c r="G15" i="4"/>
  <c r="H12" i="4"/>
  <c r="H17" i="4"/>
  <c r="I11" i="4"/>
  <c r="G4" i="5"/>
  <c r="B5" i="4"/>
  <c r="K5" i="2" s="1"/>
  <c r="F8" i="5"/>
  <c r="F7" i="5"/>
  <c r="F5" i="5"/>
  <c r="F6" i="5"/>
  <c r="F4" i="5"/>
  <c r="F3" i="5"/>
  <c r="K37" i="2" l="1"/>
  <c r="K49" i="2"/>
  <c r="G8" i="5"/>
  <c r="G7" i="5"/>
  <c r="K76" i="2"/>
  <c r="G10" i="5" s="1"/>
  <c r="I10" i="5" s="1"/>
  <c r="K61" i="2"/>
  <c r="G9" i="5" s="1"/>
  <c r="G6" i="5"/>
  <c r="I9" i="5"/>
  <c r="G5" i="5"/>
  <c r="H4" i="5" a="1"/>
  <c r="H4" i="5" s="1"/>
  <c r="H8" i="5"/>
  <c r="H7" i="5"/>
  <c r="H3" i="5"/>
  <c r="H5" i="5"/>
  <c r="H6" i="5"/>
  <c r="H11" i="5" l="1"/>
  <c r="I4" i="5"/>
  <c r="I6" i="5"/>
  <c r="I7" i="5"/>
  <c r="I8" i="5"/>
  <c r="I5" i="5"/>
  <c r="G3" i="5"/>
  <c r="I3" i="5" l="1"/>
  <c r="I11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<sst xmlns="http://schemas.openxmlformats.org/spreadsheetml/2006/main" count="262" uniqueCount="242">
  <si>
    <t>Safeguarding Adults Mapping Template</t>
  </si>
  <si>
    <t>Edition: V3.1</t>
  </si>
  <si>
    <t>Publication date: November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</si>
  <si>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</si>
  <si>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</si>
  <si>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</si>
  <si>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</si>
  <si>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</si>
  <si>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</si>
  <si>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</si>
  <si>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</si>
  <si>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</si>
  <si>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</si>
  <si>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</si>
  <si>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V2.1</t>
  </si>
  <si>
    <t>Aidan Riley Education Officer</t>
  </si>
  <si>
    <t>AR 14/01/25</t>
  </si>
  <si>
    <t xml:space="preserve">Update to general formatting &amp; implementation of conditional formating to streamline moderator feedback. </t>
  </si>
  <si>
    <t>V3.1</t>
  </si>
  <si>
    <t>Aidan Riley Education Officer 
Sara Byrne Technical Education Manager</t>
  </si>
  <si>
    <t>AR 05/11/2025 SB 05/11/2025</t>
  </si>
  <si>
    <t>Update to content in line with V2 Safeguarding Adults. Additional Category (4) and removal of adults at risk.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</si>
  <si>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</si>
  <si>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</si>
  <si>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</si>
  <si>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</si>
  <si>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</si>
  <si>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 xml:space="preserve">Professional Standard: Safeguarding Adults </t>
  </si>
  <si>
    <t>Partner Mapping Section</t>
  </si>
  <si>
    <t>Moderator Feedback Section</t>
  </si>
  <si>
    <t>IV Feedback Section</t>
  </si>
  <si>
    <t>Topic</t>
  </si>
  <si>
    <t xml:space="preserve">Ref </t>
  </si>
  <si>
    <t xml:space="preserve">Competency </t>
  </si>
  <si>
    <t>Evidence (sign post to SOW / course specification / supporting documents)</t>
  </si>
  <si>
    <t>Assessment Method</t>
  </si>
  <si>
    <t>Further Comments (expand on evidence within column E / F)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</si>
  <si>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</si>
  <si>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</si>
  <si>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</si>
  <si>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</si>
  <si>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</si>
  <si>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</si>
  <si>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</si>
  <si>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</si>
  <si>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Safeguarding Adults and Adults at Risk
Category 1: A basic awareness of safeguarding adults and adults at risk</t>
  </si>
  <si>
    <t>Ref </t>
  </si>
  <si>
    <t>Knowledge and understanding- those Safeguarding Adults must:</t>
  </si>
  <si>
    <t>K1.1</t>
  </si>
  <si>
    <t xml:space="preserve">Understand what is meant by safeguarding adults. </t>
  </si>
  <si>
    <t xml:space="preserve">K1.2 </t>
  </si>
  <si>
    <t xml:space="preserve">Understand what is meant by appropriate behaviour in relation to adults. </t>
  </si>
  <si>
    <t xml:space="preserve">K1.3 </t>
  </si>
  <si>
    <t xml:space="preserve">Understand there may be a need for additional support for some adults with care and support needs. </t>
  </si>
  <si>
    <t xml:space="preserve">K1.4 </t>
  </si>
  <si>
    <t xml:space="preserve">Understand definition of 'adult at risk' within relevant safeguarding adult legislation. </t>
  </si>
  <si>
    <t>K1.5</t>
  </si>
  <si>
    <t>Understand the difference between poor practice and abuse.</t>
  </si>
  <si>
    <t xml:space="preserve">K1.6 </t>
  </si>
  <si>
    <t>Understand the different types, indicators, and contexts of adult abuse.</t>
  </si>
  <si>
    <t xml:space="preserve">K1.7 </t>
  </si>
  <si>
    <t xml:space="preserve">Understand own organisation’s policies and procedures on reporting safeguarding or other concerns. </t>
  </si>
  <si>
    <t>K1.8</t>
  </si>
  <si>
    <t>Understand own role and responsibilities in terms of safeguarding and protecting adults.</t>
  </si>
  <si>
    <t>K1.9</t>
  </si>
  <si>
    <t xml:space="preserve">Understand where to seek advice and support on safeguarding adults. </t>
  </si>
  <si>
    <t>K1.10</t>
  </si>
  <si>
    <t xml:space="preserve">Understand the importance of culture in creating and maintaining a safer environment for all adults. </t>
  </si>
  <si>
    <t>K1.11</t>
  </si>
  <si>
    <t xml:space="preserve">Understand the principles and ethos of equity, equality, diversity, and inclusion and how biases can impact safeguarding practices. </t>
  </si>
  <si>
    <t>Ref</t>
  </si>
  <si>
    <t>Skills- those Safeguarding Adults must:</t>
  </si>
  <si>
    <t>S1.1</t>
  </si>
  <si>
    <t>Be able to recognise potential indicators of adult abuse and poor practice.</t>
  </si>
  <si>
    <t>S1.2</t>
  </si>
  <si>
    <t xml:space="preserve">Be able to follow reporting procedures/ raise concerns as outlined in own organisation's safeguarding adult procedures. </t>
  </si>
  <si>
    <t>S1.3</t>
  </si>
  <si>
    <t>Be able to seek advice and support when required.</t>
  </si>
  <si>
    <t>Category 2: An essential understanding of safeguarding adults and adults at risk for anyone with responsibilities for participants’ welfare</t>
  </si>
  <si>
    <t>K2.1</t>
  </si>
  <si>
    <t xml:space="preserve">Understand government legislation in relation to safeguarding adults. </t>
  </si>
  <si>
    <t>K2.2</t>
  </si>
  <si>
    <t xml:space="preserve">Understand key concepts and key principles of safeguarding adults. </t>
  </si>
  <si>
    <t>K2.3</t>
  </si>
  <si>
    <t>Understand and follow own organisation’s online safety/ social media/ online communication policy to minimise professional risks and any safeguarding risks to participants when using online platforms to communicate.</t>
  </si>
  <si>
    <t>K2.4</t>
  </si>
  <si>
    <t>Understand how to identify good practice in safeguarding for adults.</t>
  </si>
  <si>
    <t>K2.5</t>
  </si>
  <si>
    <t>Understand the difference between appropriate and inappropriate behaviour with adults.</t>
  </si>
  <si>
    <t>K2.6</t>
  </si>
  <si>
    <t>Know how to appropriately react and respond to an adult should they make a disclosure.</t>
  </si>
  <si>
    <t>K2.7</t>
  </si>
  <si>
    <t>Understand the importance of sharing information appropriately.</t>
  </si>
  <si>
    <t>K2.8</t>
  </si>
  <si>
    <t xml:space="preserve">Understand the scope of own role and that of others in safeguarding adults. </t>
  </si>
  <si>
    <t>K2.9</t>
  </si>
  <si>
    <t>Understand the correct recruitment procedure for working with adults in sport and when relevant background checks (e.g. DBS/Home country equivalent) are required.</t>
  </si>
  <si>
    <t>S2.1</t>
  </si>
  <si>
    <t>Demonstrate good practice and appropriate behaviour with adults.</t>
  </si>
  <si>
    <t>S2.2</t>
  </si>
  <si>
    <t>Apply the government legislation in relation to safeguarding adults.</t>
  </si>
  <si>
    <t>S2.3</t>
  </si>
  <si>
    <t xml:space="preserve">Apply the key principles in practice when supporting adults who are being abused or may be at risk of abuse. </t>
  </si>
  <si>
    <t>S2.4</t>
  </si>
  <si>
    <t>Demonstrate accurate report writing.</t>
  </si>
  <si>
    <t>S2.5</t>
  </si>
  <si>
    <t>Demonstrate how a safer environment could be created for adults.</t>
  </si>
  <si>
    <t>Category 3: An advanced understanding of safeguarding adults for anyone with a direct role and responsibilities for receiving and managing safeguarding adult concerns</t>
  </si>
  <si>
    <t>K3.1</t>
  </si>
  <si>
    <t>Understand background/context of safeguarding adults including relevant legislation, guidance, and key concepts and how they apply to sport and activity.</t>
  </si>
  <si>
    <t>K3.2</t>
  </si>
  <si>
    <t>Understand the importance of capacity and consent and defensible decision-making.</t>
  </si>
  <si>
    <t>K3.3</t>
  </si>
  <si>
    <t>Understand importance of information sharing and confidentiality.</t>
  </si>
  <si>
    <t>K3.4</t>
  </si>
  <si>
    <t>Understand the key concepts and principles in safeguarding adults and how they apply in practice.</t>
  </si>
  <si>
    <t>K3.5</t>
  </si>
  <si>
    <t>Understand the importance of taking a person-centred approach and applying to practice.</t>
  </si>
  <si>
    <t>K3.6</t>
  </si>
  <si>
    <t>Understand how to embed good safeguarding adult practice throughout the organisation.</t>
  </si>
  <si>
    <t>K3.7</t>
  </si>
  <si>
    <t>Understand and follow own organisation’s online safety/social media/online communication policy to minimise professional risks and any safeguarding risks to participants when using online platforms to communicate.</t>
  </si>
  <si>
    <t>K3.8</t>
  </si>
  <si>
    <t>Understand the link between safeguarding and EDI.</t>
  </si>
  <si>
    <t>K3.9</t>
  </si>
  <si>
    <t>Understand the importance of creating a safe, inclusive, and diverse culture and environment within the organisation.</t>
  </si>
  <si>
    <t>K3.10</t>
  </si>
  <si>
    <t>Understand the importance of working in partnership with other agencies to support safeguarding adult practice.</t>
  </si>
  <si>
    <t>K3.11</t>
  </si>
  <si>
    <t>Know where and how to signpost to relevant and appropriate national and local external support services/agencies.</t>
  </si>
  <si>
    <t>S3.1</t>
  </si>
  <si>
    <t>Be able to lead organisation’s approach to safeguarding adults.</t>
  </si>
  <si>
    <t>S3.2</t>
  </si>
  <si>
    <t>Be able to lead on developing safeguarding adult policy, procedures, plans and resources.</t>
  </si>
  <si>
    <t>S3.3</t>
  </si>
  <si>
    <t>Support/keep the Board/SMT informed and aware of safeguarding adult practice.</t>
  </si>
  <si>
    <t>S3.4</t>
  </si>
  <si>
    <t>Provide advice and support and act as central point of contact for members, including those holding welfare roles, to support adult safeguarding.</t>
  </si>
  <si>
    <t>S3.5</t>
  </si>
  <si>
    <t>Coordinate and manage reported concerns.</t>
  </si>
  <si>
    <t>S3.6</t>
  </si>
  <si>
    <t>Know how to make referrals to external agencies such as Local Authority, Police or Health agencies.</t>
  </si>
  <si>
    <t>S3.7</t>
  </si>
  <si>
    <t>Know process to record safeguarding concerns.</t>
  </si>
  <si>
    <t>S3.8</t>
  </si>
  <si>
    <t xml:space="preserve">Triage referrals to identify appropriate levels of response and routes that a safeguarding adult concern can take. </t>
  </si>
  <si>
    <t>S3.9</t>
  </si>
  <si>
    <t>Collaborate with EDI Leads in the development of safeguarding and EDI plans.</t>
  </si>
  <si>
    <t>S3.10</t>
  </si>
  <si>
    <t>Effectively engage, consult with, and involve partners and stakeholders in developing and reviewing safeguarding adult practice, policies, and procedures.</t>
  </si>
  <si>
    <t>S3.11</t>
  </si>
  <si>
    <t>Be able to lead on developing the organisation’s safeguarding strategy and/or implementation plan.</t>
  </si>
  <si>
    <t xml:space="preserve">Category 4: A strategic understanding and overview of safeguarding adults at senior management/board level </t>
  </si>
  <si>
    <t xml:space="preserve">K4.1 </t>
  </si>
  <si>
    <t>Understand the strategic importance of safeguarding all adults and the benefits of embedding this within their organisation.</t>
  </si>
  <si>
    <t>K4.2</t>
  </si>
  <si>
    <t>Understand the risks of not embedding safeguarding policies and procedures to safeguard adults within an organisation.</t>
  </si>
  <si>
    <t>K4.3</t>
  </si>
  <si>
    <t>K4.4</t>
  </si>
  <si>
    <t xml:space="preserve">Know how to develop an organisational vision regarding safeguarding adults. </t>
  </si>
  <si>
    <t>K4.5</t>
  </si>
  <si>
    <t>Know how to monitor and evaluate the effectiveness of safeguarding policies and procedures across an organisation.</t>
  </si>
  <si>
    <t>K4.6</t>
  </si>
  <si>
    <t xml:space="preserve">Understand key government legislation in relation to safeguarding adults. </t>
  </si>
  <si>
    <t>K4.7</t>
  </si>
  <si>
    <t>Know how to develop effective communication strategies to communicate safeguarding messages.</t>
  </si>
  <si>
    <t>K4.8</t>
  </si>
  <si>
    <t>Understand the importance of and know how to create and develop an open, inclusive, diverse, and safe culture throughout the organisation.</t>
  </si>
  <si>
    <t>K4.9</t>
  </si>
  <si>
    <t>Understand the link between safeguarding, disciplinary, complaints and whistleblowing procedures.</t>
  </si>
  <si>
    <t>K4.10</t>
  </si>
  <si>
    <t>Understand how to develop and monitor risk management systems for safeguarding adults, ensuring this is informed by best practice.</t>
  </si>
  <si>
    <t>K4.11</t>
  </si>
  <si>
    <t>Know how to access information on the latest best practice to keep adults safe and how to respond to concerns.</t>
  </si>
  <si>
    <t>K4.12</t>
  </si>
  <si>
    <t>Understand the process for referring, managing, and dealing with safeguarding adult concerns.</t>
  </si>
  <si>
    <t>K4.13</t>
  </si>
  <si>
    <t>Understand the responsibilities of specific roles, for example: board member, senior management, safeguarding lead.</t>
  </si>
  <si>
    <t>K4.14</t>
  </si>
  <si>
    <t>Understand the importance of safe recruitment in respect of keeping adults safe and how this is applied throughout the organisation.</t>
  </si>
  <si>
    <t xml:space="preserve">S4.1 </t>
  </si>
  <si>
    <t xml:space="preserve">Articulate the organisation’s vision and processes regarding safeguarding adults. </t>
  </si>
  <si>
    <t>S4.2</t>
  </si>
  <si>
    <t xml:space="preserve">Contribute to the development of the organisation’s policies for safeguarding adults. </t>
  </si>
  <si>
    <t>S4.3</t>
  </si>
  <si>
    <t>Oversee the development maintenance and reviewing of policies and procedures for safeguarding adults in own organisation.</t>
  </si>
  <si>
    <t>S4.4</t>
  </si>
  <si>
    <t>Plan, apply, assess, and evaluate the effectiveness of safeguarding adults practice across their organisation.</t>
  </si>
  <si>
    <t>S4.5</t>
  </si>
  <si>
    <t>Ensure the processes and procedures for discipline, complaints and whistleblowing incorporate safeguarding adults.</t>
  </si>
  <si>
    <t>S4.6</t>
  </si>
  <si>
    <t>Manage risk in safeguarding and protecting adults.</t>
  </si>
  <si>
    <t>S4.7</t>
  </si>
  <si>
    <t>Work collaboratively with partners to promote and share best practice on safeguarding adults.</t>
  </si>
  <si>
    <t>S4.8</t>
  </si>
  <si>
    <t>Monitor and review how staff and volunteers implement their safeguarding responsibilities.</t>
  </si>
  <si>
    <t>S4.9</t>
  </si>
  <si>
    <t>Effectively engage, consult with, and involve stakeholders and participants to help set the organisation’s direction and agenda on safeguarding adults.</t>
  </si>
  <si>
    <t>S4.10</t>
  </si>
  <si>
    <t>Effectively contribute to, monitor, and review the organisation’s safeguarding strategy and/or implementation plan.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</si>
  <si>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</si>
  <si>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</si>
  <si>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</si>
  <si>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</si>
  <si>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</si>
  <si>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</si>
  <si>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</si>
  <si>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</si>
  <si>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</si>
  <si>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</si>
  <si>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</si>
  <si>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</si>
  <si>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</si>
  <si>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</si>
  <si>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</si>
  <si>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</si>
  <si>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</si>
  <si>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</si>
  <si>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</si>
  <si>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</si>
  <si>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</si>
  <si>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</si>
  <si>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</si>
  <si>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</si>
  <si>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</si>
  <si>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</si>
  <si>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</si>
  <si>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</si>
  <si>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</si>
  <si>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</si>
  <si>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</si>
  <si>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</si>
  <si>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</si>
  <si>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S1</t>
  </si>
  <si>
    <t>K2</t>
  </si>
  <si>
    <t>S2</t>
  </si>
  <si>
    <t>K3</t>
  </si>
  <si>
    <t>S3</t>
  </si>
  <si>
    <t>K4</t>
  </si>
  <si>
    <t>S4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</si>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</sst>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089B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sz val="12"/>
      <color rgb="FF12326E"/>
      <name val="Poppins"/>
      <family val="3"/>
    </font>
    <font>
      <b/>
      <sz val="12"/>
      <color rgb="FF12326E"/>
      <name val="Poppins"/>
      <family val="3"/>
    </font>
    <font>
      <b/>
      <sz val="12"/>
      <color theme="5"/>
      <name val="Poppins"/>
      <family val="3"/>
    </font>
    <font>
      <b/>
      <sz val="11"/>
      <color theme="4" tint="-0.499984740745262"/>
      <name val="Poppins"/>
      <family val="3"/>
    </font>
    <font>
      <sz val="9"/>
      <color rgb="FF002060"/>
      <name val="Poppins"/>
      <family val="3"/>
    </font>
    <font>
      <b/>
      <sz val="12"/>
      <color rgb="FF12326E"/>
      <name val="Poppins"/>
    </font>
    <font>
      <b/>
      <sz val="12"/>
      <color rgb="FF002060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4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 style="medium">
        <color rgb="FF002060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/>
      <bottom/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indexed="64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dotted">
        <color theme="0" tint="-0.14999847407452621"/>
      </top>
      <bottom style="dotted">
        <color theme="0" tint="-0.14999847407452621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indexed="64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2060"/>
      </left>
      <right/>
      <top/>
      <bottom style="medium">
        <color rgb="FF12326E"/>
      </bottom>
      <diagonal/>
    </border>
    <border>
      <left style="medium">
        <color indexed="64"/>
      </left>
      <right/>
      <top/>
      <bottom style="medium">
        <color rgb="FF12326E"/>
      </bottom>
      <diagonal/>
    </border>
    <border>
      <left style="medium">
        <color indexed="64"/>
      </left>
      <right/>
      <top/>
      <bottom/>
      <diagonal/>
    </border>
    <border>
      <left style="medium">
        <color rgb="FF12326E"/>
      </left>
      <right/>
      <top/>
      <bottom style="medium">
        <color indexed="64"/>
      </bottom>
      <diagonal/>
    </border>
    <border>
      <left style="medium">
        <color rgb="FF12326E"/>
      </left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12326E"/>
      </bottom>
      <diagonal/>
    </border>
    <border>
      <left/>
      <right style="medium">
        <color rgb="FF002060"/>
      </right>
      <top style="medium">
        <color rgb="FF12326E"/>
      </top>
      <bottom/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12326E"/>
      </top>
      <bottom/>
      <diagonal/>
    </border>
    <border>
      <left style="medium">
        <color rgb="FF002060"/>
      </left>
      <right/>
      <top style="medium">
        <color rgb="FF12326E"/>
      </top>
      <bottom/>
      <diagonal/>
    </border>
    <border>
      <left style="medium">
        <color rgb="FF002060"/>
      </left>
      <right style="medium">
        <color rgb="FF002060"/>
      </right>
      <top style="dotted">
        <color theme="0" tint="-0.1499984740745262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medium">
        <color indexed="64"/>
      </left>
      <right style="medium">
        <color rgb="FF002060"/>
      </right>
      <top style="medium">
        <color indexed="64"/>
      </top>
      <bottom/>
      <diagonal/>
    </border>
    <border>
      <left style="medium">
        <color rgb="FF002060"/>
      </left>
      <right/>
      <top style="medium">
        <color indexed="64"/>
      </top>
      <bottom style="hair">
        <color theme="0" tint="-0.14999847407452621"/>
      </bottom>
      <diagonal/>
    </border>
    <border>
      <left style="medium">
        <color rgb="FF002060"/>
      </left>
      <right/>
      <top/>
      <bottom style="hair">
        <color theme="0" tint="-0.14999847407452621"/>
      </bottom>
      <diagonal/>
    </border>
    <border>
      <left style="medium">
        <color rgb="FF002060"/>
      </left>
      <right style="medium">
        <color rgb="FF002060"/>
      </right>
      <top style="medium">
        <color indexed="64"/>
      </top>
      <bottom style="hair">
        <color theme="0" tint="-0.14999847407452621"/>
      </bottom>
      <diagonal/>
    </border>
    <border>
      <left style="medium">
        <color rgb="FF002060"/>
      </left>
      <right style="medium">
        <color rgb="FF12326E"/>
      </right>
      <top style="medium">
        <color rgb="FF002060"/>
      </top>
      <bottom/>
      <diagonal/>
    </border>
    <border>
      <left style="medium">
        <color rgb="FF002060"/>
      </left>
      <right style="medium">
        <color rgb="FF12326E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indexed="64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/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 style="medium">
        <color theme="4" tint="-0.499984740745262"/>
      </left>
      <right/>
      <top/>
      <bottom style="medium">
        <color rgb="FF002060"/>
      </bottom>
      <diagonal/>
    </border>
    <border>
      <left/>
      <right style="medium">
        <color rgb="FF12326E"/>
      </right>
      <top/>
      <bottom style="medium">
        <color rgb="FF002060"/>
      </bottom>
      <diagonal/>
    </border>
    <border>
      <left style="medium">
        <color rgb="FF12326E"/>
      </left>
      <right/>
      <top/>
      <bottom style="medium">
        <color rgb="FF002060"/>
      </bottom>
      <diagonal/>
    </border>
    <border>
      <left/>
      <right style="medium">
        <color indexed="64"/>
      </right>
      <top/>
      <bottom style="medium">
        <color rgb="FF002060"/>
      </bottom>
      <diagonal/>
    </border>
    <border>
      <left style="medium">
        <color rgb="FF12326E"/>
      </left>
      <right style="medium">
        <color indexed="64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002060"/>
      </bottom>
      <diagonal/>
    </border>
    <border>
      <left style="medium">
        <color rgb="FF12326E"/>
      </left>
      <right/>
      <top style="medium">
        <color rgb="FF12326E"/>
      </top>
      <bottom style="medium">
        <color rgb="FF002060"/>
      </bottom>
      <diagonal/>
    </border>
    <border>
      <left/>
      <right/>
      <top style="medium">
        <color rgb="FF12326E"/>
      </top>
      <bottom style="medium">
        <color rgb="FF002060"/>
      </bottom>
      <diagonal/>
    </border>
    <border>
      <left style="medium">
        <color rgb="FF002060"/>
      </left>
      <right/>
      <top style="dotted">
        <color theme="0" tint="-0.34998626667073579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indexed="64"/>
      </top>
      <bottom style="medium">
        <color rgb="FF002060"/>
      </bottom>
      <diagonal/>
    </border>
    <border>
      <left style="medium">
        <color indexed="64"/>
      </left>
      <right style="medium">
        <color rgb="FF002060"/>
      </right>
      <top style="medium">
        <color indexed="64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rgb="FF002060"/>
      </bottom>
      <diagonal/>
    </border>
    <border>
      <left style="medium">
        <color theme="4" tint="-0.499984740745262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206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32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vertical="center"/>
    </xf>
    <xf numFmtId="0" fontId="0" fillId="0" borderId="8" xfId="0" applyBorder="1"/>
    <xf numFmtId="0" fontId="1" fillId="0" borderId="2" xfId="0" applyFont="1" applyBorder="1"/>
    <xf numFmtId="0" fontId="8" fillId="0" borderId="2" xfId="0" applyFont="1" applyBorder="1"/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/>
    <xf numFmtId="0" fontId="1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right"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/>
    <xf numFmtId="0" fontId="9" fillId="6" borderId="2" xfId="0" applyFont="1" applyFill="1" applyBorder="1"/>
    <xf numFmtId="164" fontId="9" fillId="0" borderId="2" xfId="0" applyNumberFormat="1" applyFont="1" applyBorder="1"/>
    <xf numFmtId="0" fontId="10" fillId="0" borderId="0" xfId="0" applyFont="1" applyAlignment="1">
      <alignment vertical="center" wrapText="1"/>
    </xf>
    <xf numFmtId="164" fontId="0" fillId="0" borderId="0" xfId="0" applyNumberFormat="1"/>
    <xf numFmtId="0" fontId="11" fillId="0" borderId="6" xfId="0" applyFont="1" applyBorder="1" applyAlignment="1">
      <alignment wrapText="1"/>
    </xf>
    <xf numFmtId="0" fontId="11" fillId="0" borderId="6" xfId="0" applyFont="1" applyBorder="1"/>
    <xf numFmtId="0" fontId="11" fillId="0" borderId="25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4" xfId="0" applyFont="1" applyBorder="1" applyAlignment="1">
      <alignment wrapText="1"/>
    </xf>
    <xf numFmtId="0" fontId="0" fillId="0" borderId="44" xfId="0" applyBorder="1" applyAlignment="1">
      <alignment wrapText="1"/>
    </xf>
    <xf numFmtId="0" fontId="0" fillId="0" borderId="44" xfId="0" applyBorder="1"/>
    <xf numFmtId="0" fontId="0" fillId="0" borderId="46" xfId="0" applyBorder="1"/>
    <xf numFmtId="0" fontId="18" fillId="4" borderId="47" xfId="0" applyFont="1" applyFill="1" applyBorder="1" applyAlignment="1">
      <alignment horizontal="left" vertical="center"/>
    </xf>
    <xf numFmtId="0" fontId="18" fillId="4" borderId="48" xfId="0" applyFont="1" applyFill="1" applyBorder="1" applyAlignment="1">
      <alignment horizontal="left" vertical="center"/>
    </xf>
    <xf numFmtId="0" fontId="18" fillId="4" borderId="49" xfId="0" applyFont="1" applyFill="1" applyBorder="1" applyAlignment="1">
      <alignment horizontal="left" vertical="center"/>
    </xf>
    <xf numFmtId="0" fontId="19" fillId="0" borderId="47" xfId="0" applyFont="1" applyBorder="1" applyAlignment="1">
      <alignment horizontal="left" vertical="center"/>
    </xf>
    <xf numFmtId="0" fontId="19" fillId="0" borderId="48" xfId="0" applyFont="1" applyBorder="1" applyAlignment="1">
      <alignment horizontal="left" vertical="center"/>
    </xf>
    <xf numFmtId="0" fontId="19" fillId="0" borderId="49" xfId="0" applyFont="1" applyBorder="1" applyAlignment="1">
      <alignment horizontal="left" vertical="center" wrapText="1"/>
    </xf>
    <xf numFmtId="0" fontId="19" fillId="0" borderId="50" xfId="0" applyFont="1" applyBorder="1"/>
    <xf numFmtId="0" fontId="19" fillId="0" borderId="51" xfId="0" applyFont="1" applyBorder="1"/>
    <xf numFmtId="0" fontId="19" fillId="0" borderId="52" xfId="0" applyFont="1" applyBorder="1"/>
    <xf numFmtId="0" fontId="19" fillId="0" borderId="0" xfId="0" applyFont="1"/>
    <xf numFmtId="0" fontId="0" fillId="0" borderId="54" xfId="0" applyBorder="1"/>
    <xf numFmtId="0" fontId="20" fillId="0" borderId="0" xfId="1" applyFont="1"/>
    <xf numFmtId="0" fontId="20" fillId="0" borderId="0" xfId="0" applyFont="1"/>
    <xf numFmtId="0" fontId="22" fillId="0" borderId="8" xfId="0" applyFont="1" applyBorder="1" applyAlignment="1">
      <alignment vertical="center"/>
    </xf>
    <xf numFmtId="0" fontId="22" fillId="0" borderId="7" xfId="0" applyFont="1" applyBorder="1" applyAlignment="1">
      <alignment vertical="center"/>
    </xf>
    <xf numFmtId="0" fontId="20" fillId="0" borderId="4" xfId="0" applyFont="1" applyBorder="1" applyAlignment="1">
      <alignment wrapText="1"/>
    </xf>
    <xf numFmtId="0" fontId="23" fillId="0" borderId="7" xfId="1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0" fillId="4" borderId="18" xfId="0" applyFont="1" applyFill="1" applyBorder="1" applyAlignment="1">
      <alignment vertical="center" wrapText="1"/>
    </xf>
    <xf numFmtId="0" fontId="20" fillId="4" borderId="19" xfId="0" applyFont="1" applyFill="1" applyBorder="1" applyAlignment="1">
      <alignment vertical="center" wrapText="1"/>
    </xf>
    <xf numFmtId="0" fontId="20" fillId="5" borderId="22" xfId="0" applyFont="1" applyFill="1" applyBorder="1" applyAlignment="1">
      <alignment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5" fillId="0" borderId="35" xfId="0" applyFont="1" applyBorder="1" applyAlignment="1">
      <alignment horizontal="left" vertical="center" wrapText="1"/>
    </xf>
    <xf numFmtId="0" fontId="20" fillId="2" borderId="13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2" borderId="14" xfId="0" applyFont="1" applyFill="1" applyBorder="1" applyAlignment="1">
      <alignment vertical="center" wrapText="1"/>
    </xf>
    <xf numFmtId="0" fontId="20" fillId="2" borderId="14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vertical="center" wrapText="1"/>
    </xf>
    <xf numFmtId="0" fontId="20" fillId="5" borderId="18" xfId="0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/>
    </xf>
    <xf numFmtId="0" fontId="26" fillId="0" borderId="39" xfId="0" applyFont="1" applyBorder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1" fontId="26" fillId="0" borderId="0" xfId="0" applyNumberFormat="1" applyFont="1" applyAlignment="1">
      <alignment horizontal="center" vertical="center" wrapText="1"/>
    </xf>
    <xf numFmtId="1" fontId="26" fillId="0" borderId="0" xfId="0" applyNumberFormat="1" applyFont="1" applyAlignment="1">
      <alignment vertical="center" wrapText="1"/>
    </xf>
    <xf numFmtId="0" fontId="26" fillId="2" borderId="0" xfId="0" applyFont="1" applyFill="1" applyAlignment="1">
      <alignment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25" fillId="0" borderId="56" xfId="0" applyFont="1" applyBorder="1" applyAlignment="1">
      <alignment horizontal="center" vertical="center" wrapText="1"/>
    </xf>
    <xf numFmtId="0" fontId="25" fillId="5" borderId="65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5" fillId="3" borderId="68" xfId="0" applyFont="1" applyFill="1" applyBorder="1" applyAlignment="1" applyProtection="1">
      <alignment horizontal="center" vertical="center" wrapText="1"/>
      <protection locked="0"/>
    </xf>
    <xf numFmtId="0" fontId="25" fillId="3" borderId="69" xfId="0" applyFont="1" applyFill="1" applyBorder="1" applyAlignment="1" applyProtection="1">
      <alignment horizontal="center" vertical="center" wrapText="1"/>
      <protection locked="0"/>
    </xf>
    <xf numFmtId="0" fontId="25" fillId="3" borderId="70" xfId="0" applyFont="1" applyFill="1" applyBorder="1" applyAlignment="1" applyProtection="1">
      <alignment horizontal="center" vertical="center" wrapText="1"/>
      <protection locked="0"/>
    </xf>
    <xf numFmtId="0" fontId="25" fillId="4" borderId="72" xfId="0" applyFont="1" applyFill="1" applyBorder="1" applyAlignment="1">
      <alignment horizontal="center" vertical="center" wrapText="1"/>
    </xf>
    <xf numFmtId="0" fontId="25" fillId="4" borderId="67" xfId="0" applyFont="1" applyFill="1" applyBorder="1" applyAlignment="1">
      <alignment horizontal="center" vertical="center" wrapText="1"/>
    </xf>
    <xf numFmtId="1" fontId="25" fillId="4" borderId="67" xfId="0" applyNumberFormat="1" applyFont="1" applyFill="1" applyBorder="1" applyAlignment="1">
      <alignment horizontal="center" vertical="center" wrapText="1"/>
    </xf>
    <xf numFmtId="0" fontId="25" fillId="4" borderId="73" xfId="0" applyFont="1" applyFill="1" applyBorder="1" applyAlignment="1">
      <alignment horizontal="center" vertical="center" wrapText="1"/>
    </xf>
    <xf numFmtId="0" fontId="25" fillId="4" borderId="74" xfId="0" applyFont="1" applyFill="1" applyBorder="1" applyAlignment="1">
      <alignment horizontal="center" vertical="center" wrapText="1"/>
    </xf>
    <xf numFmtId="0" fontId="25" fillId="5" borderId="75" xfId="0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vertical="center" wrapText="1"/>
    </xf>
    <xf numFmtId="0" fontId="25" fillId="0" borderId="65" xfId="0" applyFont="1" applyBorder="1" applyAlignment="1">
      <alignment horizontal="left" vertical="center" wrapText="1"/>
    </xf>
    <xf numFmtId="0" fontId="25" fillId="0" borderId="65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" fontId="25" fillId="0" borderId="84" xfId="0" applyNumberFormat="1" applyFont="1" applyBorder="1" applyAlignment="1">
      <alignment horizontal="center" vertical="center" wrapText="1"/>
    </xf>
    <xf numFmtId="0" fontId="25" fillId="0" borderId="67" xfId="0" applyFont="1" applyBorder="1" applyAlignment="1">
      <alignment horizontal="left" vertical="center" wrapText="1"/>
    </xf>
    <xf numFmtId="0" fontId="30" fillId="0" borderId="0" xfId="0" applyFont="1"/>
    <xf numFmtId="0" fontId="25" fillId="0" borderId="83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left" vertical="center" wrapText="1"/>
    </xf>
    <xf numFmtId="0" fontId="25" fillId="0" borderId="90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85" xfId="0" applyFont="1" applyBorder="1" applyAlignment="1">
      <alignment horizontal="left" vertical="center" wrapText="1"/>
    </xf>
    <xf numFmtId="0" fontId="20" fillId="3" borderId="92" xfId="0" applyFont="1" applyFill="1" applyBorder="1" applyAlignment="1" applyProtection="1">
      <alignment horizontal="left" vertical="center" wrapText="1"/>
      <protection locked="0"/>
    </xf>
    <xf numFmtId="0" fontId="20" fillId="2" borderId="15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vertical="center" wrapText="1"/>
    </xf>
    <xf numFmtId="0" fontId="20" fillId="4" borderId="22" xfId="0" applyFont="1" applyFill="1" applyBorder="1" applyAlignment="1">
      <alignment horizontal="center" vertical="center" wrapText="1"/>
    </xf>
    <xf numFmtId="0" fontId="20" fillId="4" borderId="96" xfId="0" applyFont="1" applyFill="1" applyBorder="1" applyAlignment="1">
      <alignment horizontal="center" vertical="center" wrapText="1"/>
    </xf>
    <xf numFmtId="0" fontId="20" fillId="4" borderId="98" xfId="0" applyFont="1" applyFill="1" applyBorder="1" applyAlignment="1">
      <alignment vertical="center" wrapText="1"/>
    </xf>
    <xf numFmtId="0" fontId="20" fillId="4" borderId="97" xfId="0" applyFont="1" applyFill="1" applyBorder="1" applyAlignment="1">
      <alignment vertical="center" wrapText="1"/>
    </xf>
    <xf numFmtId="0" fontId="20" fillId="4" borderId="92" xfId="0" applyFont="1" applyFill="1" applyBorder="1" applyAlignment="1">
      <alignment vertical="center" wrapText="1"/>
    </xf>
    <xf numFmtId="0" fontId="20" fillId="5" borderId="99" xfId="0" applyFont="1" applyFill="1" applyBorder="1" applyAlignment="1">
      <alignment vertical="center" wrapText="1"/>
    </xf>
    <xf numFmtId="1" fontId="25" fillId="0" borderId="0" xfId="0" applyNumberFormat="1" applyFont="1" applyAlignment="1">
      <alignment horizontal="center" vertical="center" wrapText="1"/>
    </xf>
    <xf numFmtId="0" fontId="20" fillId="2" borderId="63" xfId="0" applyFont="1" applyFill="1" applyBorder="1" applyAlignment="1">
      <alignment vertical="center"/>
    </xf>
    <xf numFmtId="0" fontId="20" fillId="2" borderId="0" xfId="0" applyFont="1" applyFill="1" applyAlignment="1">
      <alignment vertical="center"/>
    </xf>
    <xf numFmtId="0" fontId="20" fillId="2" borderId="71" xfId="0" applyFont="1" applyFill="1" applyBorder="1" applyAlignment="1">
      <alignment vertical="center"/>
    </xf>
    <xf numFmtId="0" fontId="20" fillId="2" borderId="11" xfId="0" applyFont="1" applyFill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3" borderId="22" xfId="0" applyFont="1" applyFill="1" applyBorder="1" applyAlignment="1" applyProtection="1">
      <alignment vertical="center"/>
      <protection locked="0"/>
    </xf>
    <xf numFmtId="0" fontId="20" fillId="3" borderId="19" xfId="0" applyFont="1" applyFill="1" applyBorder="1" applyAlignment="1" applyProtection="1">
      <alignment vertical="center"/>
      <protection locked="0"/>
    </xf>
    <xf numFmtId="0" fontId="20" fillId="3" borderId="18" xfId="0" applyFont="1" applyFill="1" applyBorder="1" applyAlignment="1" applyProtection="1">
      <alignment vertical="center"/>
      <protection locked="0"/>
    </xf>
    <xf numFmtId="0" fontId="20" fillId="2" borderId="94" xfId="0" applyFont="1" applyFill="1" applyBorder="1" applyAlignment="1">
      <alignment vertical="center"/>
    </xf>
    <xf numFmtId="0" fontId="20" fillId="3" borderId="93" xfId="0" applyFont="1" applyFill="1" applyBorder="1" applyAlignment="1" applyProtection="1">
      <alignment vertical="center"/>
      <protection locked="0"/>
    </xf>
    <xf numFmtId="0" fontId="20" fillId="2" borderId="15" xfId="0" applyFont="1" applyFill="1" applyBorder="1" applyAlignment="1" applyProtection="1">
      <alignment vertical="center"/>
      <protection locked="0"/>
    </xf>
    <xf numFmtId="0" fontId="20" fillId="0" borderId="13" xfId="0" applyFont="1" applyBorder="1" applyAlignment="1">
      <alignment vertical="center"/>
    </xf>
    <xf numFmtId="0" fontId="20" fillId="2" borderId="31" xfId="0" applyFont="1" applyFill="1" applyBorder="1" applyAlignment="1" applyProtection="1">
      <alignment vertical="center"/>
      <protection locked="0"/>
    </xf>
    <xf numFmtId="0" fontId="20" fillId="2" borderId="14" xfId="0" applyFont="1" applyFill="1" applyBorder="1" applyAlignment="1" applyProtection="1">
      <alignment vertical="center"/>
      <protection locked="0"/>
    </xf>
    <xf numFmtId="0" fontId="20" fillId="3" borderId="12" xfId="0" applyFont="1" applyFill="1" applyBorder="1" applyAlignment="1" applyProtection="1">
      <alignment vertical="center"/>
      <protection locked="0"/>
    </xf>
    <xf numFmtId="0" fontId="20" fillId="2" borderId="13" xfId="0" applyFont="1" applyFill="1" applyBorder="1" applyAlignment="1" applyProtection="1">
      <alignment vertical="center"/>
      <protection locked="0"/>
    </xf>
    <xf numFmtId="0" fontId="20" fillId="2" borderId="42" xfId="0" applyFont="1" applyFill="1" applyBorder="1" applyAlignment="1">
      <alignment vertical="center"/>
    </xf>
    <xf numFmtId="0" fontId="20" fillId="3" borderId="92" xfId="0" applyFont="1" applyFill="1" applyBorder="1" applyAlignment="1" applyProtection="1">
      <alignment vertical="center"/>
      <protection locked="0"/>
    </xf>
    <xf numFmtId="0" fontId="20" fillId="2" borderId="23" xfId="0" applyFont="1" applyFill="1" applyBorder="1" applyAlignment="1" applyProtection="1">
      <alignment vertical="center"/>
      <protection locked="0"/>
    </xf>
    <xf numFmtId="0" fontId="20" fillId="3" borderId="80" xfId="0" applyFont="1" applyFill="1" applyBorder="1" applyAlignment="1" applyProtection="1">
      <alignment vertical="center"/>
      <protection locked="0"/>
    </xf>
    <xf numFmtId="0" fontId="20" fillId="3" borderId="39" xfId="0" applyFont="1" applyFill="1" applyBorder="1" applyAlignment="1" applyProtection="1">
      <alignment vertical="center"/>
      <protection locked="0"/>
    </xf>
    <xf numFmtId="0" fontId="20" fillId="3" borderId="43" xfId="0" applyFont="1" applyFill="1" applyBorder="1" applyAlignment="1" applyProtection="1">
      <alignment vertical="center"/>
      <protection locked="0"/>
    </xf>
    <xf numFmtId="0" fontId="20" fillId="5" borderId="79" xfId="0" applyFont="1" applyFill="1" applyBorder="1" applyAlignment="1">
      <alignment vertical="center"/>
    </xf>
    <xf numFmtId="0" fontId="20" fillId="3" borderId="38" xfId="0" applyFont="1" applyFill="1" applyBorder="1" applyAlignment="1" applyProtection="1">
      <alignment vertical="center"/>
      <protection locked="0"/>
    </xf>
    <xf numFmtId="0" fontId="20" fillId="5" borderId="80" xfId="0" applyFont="1" applyFill="1" applyBorder="1" applyAlignment="1">
      <alignment vertical="center"/>
    </xf>
    <xf numFmtId="0" fontId="20" fillId="2" borderId="17" xfId="0" applyFont="1" applyFill="1" applyBorder="1" applyAlignment="1" applyProtection="1">
      <alignment vertical="center"/>
      <protection locked="0"/>
    </xf>
    <xf numFmtId="0" fontId="20" fillId="2" borderId="0" xfId="0" applyFont="1" applyFill="1" applyAlignment="1" applyProtection="1">
      <alignment vertical="center"/>
      <protection locked="0"/>
    </xf>
    <xf numFmtId="0" fontId="27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 wrapText="1"/>
    </xf>
    <xf numFmtId="0" fontId="20" fillId="0" borderId="0" xfId="0" applyFont="1" applyAlignment="1" applyProtection="1">
      <alignment vertical="center"/>
      <protection locked="0"/>
    </xf>
    <xf numFmtId="0" fontId="27" fillId="0" borderId="17" xfId="0" applyFont="1" applyBorder="1" applyAlignment="1">
      <alignment vertical="center"/>
    </xf>
    <xf numFmtId="0" fontId="25" fillId="0" borderId="17" xfId="0" applyFont="1" applyBorder="1" applyAlignment="1">
      <alignment horizontal="left" vertical="center"/>
    </xf>
    <xf numFmtId="0" fontId="20" fillId="0" borderId="11" xfId="0" applyFont="1" applyBorder="1" applyAlignment="1" applyProtection="1">
      <alignment vertical="center"/>
      <protection locked="0"/>
    </xf>
    <xf numFmtId="0" fontId="20" fillId="0" borderId="17" xfId="0" applyFont="1" applyBorder="1" applyAlignment="1" applyProtection="1">
      <alignment vertical="center"/>
      <protection locked="0"/>
    </xf>
    <xf numFmtId="0" fontId="20" fillId="2" borderId="14" xfId="0" applyFont="1" applyFill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4" borderId="80" xfId="0" applyFont="1" applyFill="1" applyBorder="1" applyAlignment="1">
      <alignment vertical="center" wrapText="1"/>
    </xf>
    <xf numFmtId="0" fontId="20" fillId="2" borderId="21" xfId="0" applyFont="1" applyFill="1" applyBorder="1" applyAlignment="1">
      <alignment vertical="center"/>
    </xf>
    <xf numFmtId="0" fontId="20" fillId="5" borderId="80" xfId="0" applyFont="1" applyFill="1" applyBorder="1" applyAlignment="1">
      <alignment vertical="center" wrapText="1"/>
    </xf>
    <xf numFmtId="0" fontId="20" fillId="4" borderId="79" xfId="0" applyFont="1" applyFill="1" applyBorder="1" applyAlignment="1">
      <alignment horizontal="center" vertical="center" wrapText="1"/>
    </xf>
    <xf numFmtId="0" fontId="20" fillId="4" borderId="80" xfId="0" applyFont="1" applyFill="1" applyBorder="1" applyAlignment="1">
      <alignment horizontal="center" vertical="center" wrapText="1"/>
    </xf>
    <xf numFmtId="0" fontId="20" fillId="4" borderId="105" xfId="0" applyFont="1" applyFill="1" applyBorder="1" applyAlignment="1">
      <alignment horizontal="center" vertical="center" wrapText="1"/>
    </xf>
    <xf numFmtId="0" fontId="20" fillId="4" borderId="80" xfId="0" applyFont="1" applyFill="1" applyBorder="1" applyAlignment="1">
      <alignment vertical="center"/>
    </xf>
    <xf numFmtId="0" fontId="20" fillId="4" borderId="42" xfId="0" applyFont="1" applyFill="1" applyBorder="1" applyAlignment="1">
      <alignment horizontal="center" vertical="center" wrapText="1"/>
    </xf>
    <xf numFmtId="0" fontId="20" fillId="4" borderId="43" xfId="0" applyFont="1" applyFill="1" applyBorder="1" applyAlignment="1">
      <alignment vertical="center"/>
    </xf>
    <xf numFmtId="0" fontId="20" fillId="4" borderId="38" xfId="0" applyFont="1" applyFill="1" applyBorder="1" applyAlignment="1">
      <alignment vertical="center"/>
    </xf>
    <xf numFmtId="0" fontId="25" fillId="0" borderId="106" xfId="0" applyFont="1" applyBorder="1" applyAlignment="1">
      <alignment horizontal="center" vertical="center" wrapText="1"/>
    </xf>
    <xf numFmtId="0" fontId="20" fillId="2" borderId="106" xfId="0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horizontal="center" vertical="center" wrapText="1"/>
    </xf>
    <xf numFmtId="0" fontId="32" fillId="0" borderId="0" xfId="0" applyFont="1"/>
    <xf numFmtId="0" fontId="32" fillId="0" borderId="0" xfId="0" applyFont="1" applyAlignment="1">
      <alignment horizontal="center"/>
    </xf>
    <xf numFmtId="0" fontId="32" fillId="0" borderId="65" xfId="0" applyFont="1" applyBorder="1" applyAlignment="1">
      <alignment horizontal="center"/>
    </xf>
    <xf numFmtId="0" fontId="19" fillId="0" borderId="65" xfId="0" applyFont="1" applyBorder="1" applyAlignment="1">
      <alignment horizontal="center"/>
    </xf>
    <xf numFmtId="0" fontId="19" fillId="0" borderId="107" xfId="0" applyFont="1" applyBorder="1" applyAlignment="1">
      <alignment horizontal="center"/>
    </xf>
    <xf numFmtId="0" fontId="19" fillId="0" borderId="108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4" borderId="82" xfId="0" applyFont="1" applyFill="1" applyBorder="1" applyAlignment="1">
      <alignment horizontal="center" vertical="center" wrapText="1"/>
    </xf>
    <xf numFmtId="0" fontId="19" fillId="0" borderId="109" xfId="0" applyFont="1" applyBorder="1" applyAlignment="1">
      <alignment horizontal="center"/>
    </xf>
    <xf numFmtId="0" fontId="19" fillId="0" borderId="110" xfId="0" applyFont="1" applyBorder="1" applyAlignment="1">
      <alignment horizontal="center"/>
    </xf>
    <xf numFmtId="0" fontId="19" fillId="0" borderId="107" xfId="0" applyFont="1" applyBorder="1"/>
    <xf numFmtId="0" fontId="20" fillId="2" borderId="79" xfId="0" applyFont="1" applyFill="1" applyBorder="1" applyAlignment="1">
      <alignment vertical="center"/>
    </xf>
    <xf numFmtId="0" fontId="20" fillId="0" borderId="112" xfId="0" applyFont="1" applyBorder="1" applyAlignment="1">
      <alignment horizontal="left" vertical="center" wrapText="1"/>
    </xf>
    <xf numFmtId="0" fontId="20" fillId="0" borderId="113" xfId="0" applyFont="1" applyBorder="1" applyAlignment="1">
      <alignment horizontal="left" vertical="center" wrapText="1"/>
    </xf>
    <xf numFmtId="0" fontId="20" fillId="0" borderId="114" xfId="0" applyFont="1" applyBorder="1" applyAlignment="1">
      <alignment horizontal="left" vertical="center" wrapText="1"/>
    </xf>
    <xf numFmtId="0" fontId="20" fillId="3" borderId="96" xfId="0" applyFont="1" applyFill="1" applyBorder="1" applyAlignment="1" applyProtection="1">
      <alignment vertical="center"/>
      <protection locked="0"/>
    </xf>
    <xf numFmtId="0" fontId="20" fillId="3" borderId="24" xfId="0" applyFont="1" applyFill="1" applyBorder="1" applyAlignment="1" applyProtection="1">
      <alignment vertical="center"/>
      <protection locked="0"/>
    </xf>
    <xf numFmtId="0" fontId="20" fillId="3" borderId="15" xfId="0" applyFont="1" applyFill="1" applyBorder="1" applyAlignment="1" applyProtection="1">
      <alignment vertical="center"/>
      <protection locked="0"/>
    </xf>
    <xf numFmtId="0" fontId="25" fillId="0" borderId="115" xfId="0" applyFont="1" applyBorder="1" applyAlignment="1">
      <alignment horizontal="left" vertical="center" wrapText="1"/>
    </xf>
    <xf numFmtId="0" fontId="25" fillId="0" borderId="111" xfId="0" applyFont="1" applyBorder="1" applyAlignment="1">
      <alignment vertical="center" wrapText="1"/>
    </xf>
    <xf numFmtId="0" fontId="20" fillId="0" borderId="117" xfId="0" applyFont="1" applyBorder="1" applyAlignment="1">
      <alignment horizontal="left" vertical="center" wrapText="1"/>
    </xf>
    <xf numFmtId="0" fontId="20" fillId="3" borderId="118" xfId="0" applyFont="1" applyFill="1" applyBorder="1" applyAlignment="1" applyProtection="1">
      <alignment vertical="center"/>
      <protection locked="0"/>
    </xf>
    <xf numFmtId="0" fontId="20" fillId="3" borderId="119" xfId="0" applyFont="1" applyFill="1" applyBorder="1" applyAlignment="1" applyProtection="1">
      <alignment vertical="center"/>
      <protection locked="0"/>
    </xf>
    <xf numFmtId="0" fontId="20" fillId="3" borderId="120" xfId="0" applyFont="1" applyFill="1" applyBorder="1" applyAlignment="1" applyProtection="1">
      <alignment vertical="center"/>
      <protection locked="0"/>
    </xf>
    <xf numFmtId="0" fontId="20" fillId="3" borderId="121" xfId="0" applyFont="1" applyFill="1" applyBorder="1" applyAlignment="1" applyProtection="1">
      <alignment vertical="center"/>
      <protection locked="0"/>
    </xf>
    <xf numFmtId="0" fontId="20" fillId="3" borderId="122" xfId="0" applyFont="1" applyFill="1" applyBorder="1" applyAlignment="1" applyProtection="1">
      <alignment vertical="center"/>
      <protection locked="0"/>
    </xf>
    <xf numFmtId="0" fontId="20" fillId="3" borderId="120" xfId="0" applyFont="1" applyFill="1" applyBorder="1" applyAlignment="1" applyProtection="1">
      <alignment horizontal="left" vertical="center" wrapText="1"/>
      <protection locked="0"/>
    </xf>
    <xf numFmtId="0" fontId="20" fillId="3" borderId="123" xfId="0" applyFont="1" applyFill="1" applyBorder="1" applyAlignment="1" applyProtection="1">
      <alignment vertical="center"/>
      <protection locked="0"/>
    </xf>
    <xf numFmtId="0" fontId="20" fillId="3" borderId="125" xfId="0" applyFont="1" applyFill="1" applyBorder="1" applyAlignment="1" applyProtection="1">
      <alignment vertical="center"/>
      <protection locked="0"/>
    </xf>
    <xf numFmtId="0" fontId="20" fillId="3" borderId="124" xfId="0" applyFont="1" applyFill="1" applyBorder="1" applyAlignment="1" applyProtection="1">
      <alignment vertical="center"/>
      <protection locked="0"/>
    </xf>
    <xf numFmtId="0" fontId="20" fillId="4" borderId="23" xfId="0" applyFont="1" applyFill="1" applyBorder="1" applyAlignment="1">
      <alignment vertical="center" wrapText="1"/>
    </xf>
    <xf numFmtId="0" fontId="20" fillId="4" borderId="126" xfId="0" applyFont="1" applyFill="1" applyBorder="1" applyAlignment="1">
      <alignment horizontal="center" vertical="center" wrapText="1"/>
    </xf>
    <xf numFmtId="0" fontId="20" fillId="4" borderId="126" xfId="0" applyFont="1" applyFill="1" applyBorder="1" applyAlignment="1">
      <alignment vertical="center" wrapText="1"/>
    </xf>
    <xf numFmtId="0" fontId="20" fillId="4" borderId="127" xfId="0" applyFont="1" applyFill="1" applyBorder="1" applyAlignment="1">
      <alignment vertical="center" wrapText="1"/>
    </xf>
    <xf numFmtId="0" fontId="20" fillId="4" borderId="96" xfId="0" applyFont="1" applyFill="1" applyBorder="1" applyAlignment="1">
      <alignment vertical="center" wrapText="1"/>
    </xf>
    <xf numFmtId="0" fontId="20" fillId="4" borderId="122" xfId="0" applyFont="1" applyFill="1" applyBorder="1" applyAlignment="1">
      <alignment vertical="center" wrapText="1"/>
    </xf>
    <xf numFmtId="0" fontId="20" fillId="5" borderId="121" xfId="0" applyFont="1" applyFill="1" applyBorder="1" applyAlignment="1">
      <alignment vertical="center" wrapText="1"/>
    </xf>
    <xf numFmtId="0" fontId="20" fillId="5" borderId="119" xfId="0" applyFont="1" applyFill="1" applyBorder="1" applyAlignment="1">
      <alignment vertical="center" wrapText="1"/>
    </xf>
    <xf numFmtId="0" fontId="20" fillId="2" borderId="119" xfId="0" applyFont="1" applyFill="1" applyBorder="1" applyAlignment="1">
      <alignment horizontal="center" vertical="center" wrapText="1"/>
    </xf>
    <xf numFmtId="0" fontId="20" fillId="2" borderId="128" xfId="0" applyFont="1" applyFill="1" applyBorder="1" applyAlignment="1">
      <alignment horizontal="center" vertical="center" wrapText="1"/>
    </xf>
    <xf numFmtId="0" fontId="20" fillId="3" borderId="106" xfId="0" applyFont="1" applyFill="1" applyBorder="1" applyAlignment="1" applyProtection="1">
      <alignment vertical="center"/>
      <protection locked="0"/>
    </xf>
    <xf numFmtId="0" fontId="20" fillId="2" borderId="76" xfId="0" applyFont="1" applyFill="1" applyBorder="1" applyAlignment="1">
      <alignment vertical="center"/>
    </xf>
    <xf numFmtId="0" fontId="20" fillId="4" borderId="125" xfId="0" applyFont="1" applyFill="1" applyBorder="1" applyAlignment="1">
      <alignment vertical="center" wrapText="1"/>
    </xf>
    <xf numFmtId="0" fontId="20" fillId="5" borderId="96" xfId="0" applyFont="1" applyFill="1" applyBorder="1" applyAlignment="1">
      <alignment vertical="center" wrapText="1"/>
    </xf>
    <xf numFmtId="0" fontId="20" fillId="4" borderId="127" xfId="0" applyFont="1" applyFill="1" applyBorder="1" applyAlignment="1">
      <alignment horizontal="center" vertical="center" wrapText="1"/>
    </xf>
    <xf numFmtId="0" fontId="20" fillId="4" borderId="122" xfId="0" applyFont="1" applyFill="1" applyBorder="1" applyAlignment="1">
      <alignment horizontal="center" vertical="center" wrapText="1"/>
    </xf>
    <xf numFmtId="0" fontId="20" fillId="4" borderId="119" xfId="0" applyFont="1" applyFill="1" applyBorder="1" applyAlignment="1">
      <alignment vertical="center" wrapText="1"/>
    </xf>
    <xf numFmtId="0" fontId="20" fillId="4" borderId="121" xfId="0" applyFont="1" applyFill="1" applyBorder="1" applyAlignment="1">
      <alignment vertical="center" wrapText="1"/>
    </xf>
    <xf numFmtId="0" fontId="20" fillId="4" borderId="129" xfId="0" applyFont="1" applyFill="1" applyBorder="1" applyAlignment="1">
      <alignment vertical="center" wrapText="1"/>
    </xf>
    <xf numFmtId="0" fontId="20" fillId="4" borderId="43" xfId="0" applyFont="1" applyFill="1" applyBorder="1" applyAlignment="1">
      <alignment vertical="center" wrapText="1"/>
    </xf>
    <xf numFmtId="0" fontId="20" fillId="5" borderId="98" xfId="0" applyFont="1" applyFill="1" applyBorder="1" applyAlignment="1">
      <alignment vertical="center" wrapText="1"/>
    </xf>
    <xf numFmtId="0" fontId="20" fillId="4" borderId="130" xfId="0" applyFont="1" applyFill="1" applyBorder="1" applyAlignment="1">
      <alignment horizontal="center" vertical="center" wrapText="1"/>
    </xf>
    <xf numFmtId="0" fontId="20" fillId="4" borderId="131" xfId="0" applyFont="1" applyFill="1" applyBorder="1" applyAlignment="1">
      <alignment horizontal="center" vertical="center" wrapText="1"/>
    </xf>
    <xf numFmtId="0" fontId="20" fillId="4" borderId="132" xfId="0" applyFont="1" applyFill="1" applyBorder="1" applyAlignment="1">
      <alignment horizontal="center" vertical="center" wrapText="1"/>
    </xf>
    <xf numFmtId="0" fontId="20" fillId="4" borderId="99" xfId="0" applyFont="1" applyFill="1" applyBorder="1" applyAlignment="1">
      <alignment horizontal="center" vertical="center" wrapText="1"/>
    </xf>
    <xf numFmtId="0" fontId="20" fillId="2" borderId="128" xfId="0" applyFont="1" applyFill="1" applyBorder="1" applyAlignment="1">
      <alignment vertical="center" wrapText="1"/>
    </xf>
    <xf numFmtId="0" fontId="20" fillId="5" borderId="96" xfId="0" applyFont="1" applyFill="1" applyBorder="1" applyAlignment="1">
      <alignment vertical="center"/>
    </xf>
    <xf numFmtId="0" fontId="20" fillId="3" borderId="126" xfId="0" applyFont="1" applyFill="1" applyBorder="1" applyAlignment="1" applyProtection="1">
      <alignment vertical="center"/>
      <protection locked="0"/>
    </xf>
    <xf numFmtId="0" fontId="20" fillId="5" borderId="126" xfId="0" applyFont="1" applyFill="1" applyBorder="1" applyAlignment="1">
      <alignment vertical="center"/>
    </xf>
    <xf numFmtId="0" fontId="20" fillId="4" borderId="130" xfId="0" applyFont="1" applyFill="1" applyBorder="1" applyAlignment="1">
      <alignment vertical="center" wrapText="1"/>
    </xf>
    <xf numFmtId="0" fontId="20" fillId="5" borderId="126" xfId="0" applyFont="1" applyFill="1" applyBorder="1" applyAlignment="1">
      <alignment vertical="center" wrapText="1"/>
    </xf>
    <xf numFmtId="0" fontId="20" fillId="0" borderId="133" xfId="0" applyFont="1" applyBorder="1" applyAlignment="1">
      <alignment horizontal="left" vertical="center" wrapText="1"/>
    </xf>
    <xf numFmtId="0" fontId="25" fillId="0" borderId="134" xfId="0" applyFont="1" applyBorder="1" applyAlignment="1">
      <alignment vertical="center" wrapText="1"/>
    </xf>
    <xf numFmtId="0" fontId="20" fillId="3" borderId="65" xfId="0" applyFont="1" applyFill="1" applyBorder="1" applyAlignment="1" applyProtection="1">
      <alignment vertical="center"/>
      <protection locked="0"/>
    </xf>
    <xf numFmtId="0" fontId="20" fillId="3" borderId="135" xfId="0" applyFont="1" applyFill="1" applyBorder="1" applyAlignment="1" applyProtection="1">
      <alignment vertical="center"/>
      <protection locked="0"/>
    </xf>
    <xf numFmtId="0" fontId="20" fillId="4" borderId="83" xfId="0" applyFont="1" applyFill="1" applyBorder="1" applyAlignment="1">
      <alignment vertical="center"/>
    </xf>
    <xf numFmtId="0" fontId="20" fillId="4" borderId="65" xfId="0" applyFont="1" applyFill="1" applyBorder="1" applyAlignment="1">
      <alignment vertical="center"/>
    </xf>
    <xf numFmtId="0" fontId="20" fillId="5" borderId="65" xfId="0" applyFont="1" applyFill="1" applyBorder="1" applyAlignment="1">
      <alignment vertical="center"/>
    </xf>
    <xf numFmtId="0" fontId="20" fillId="4" borderId="135" xfId="0" applyFont="1" applyFill="1" applyBorder="1" applyAlignment="1">
      <alignment vertical="center"/>
    </xf>
    <xf numFmtId="0" fontId="20" fillId="3" borderId="136" xfId="0" applyFont="1" applyFill="1" applyBorder="1" applyAlignment="1" applyProtection="1">
      <alignment vertical="center"/>
      <protection locked="0"/>
    </xf>
    <xf numFmtId="0" fontId="20" fillId="3" borderId="137" xfId="0" applyFont="1" applyFill="1" applyBorder="1" applyAlignment="1" applyProtection="1">
      <alignment vertical="center"/>
      <protection locked="0"/>
    </xf>
    <xf numFmtId="0" fontId="20" fillId="3" borderId="90" xfId="0" applyFont="1" applyFill="1" applyBorder="1" applyAlignment="1" applyProtection="1">
      <alignment vertical="center"/>
      <protection locked="0"/>
    </xf>
    <xf numFmtId="0" fontId="20" fillId="3" borderId="116" xfId="0" applyFont="1" applyFill="1" applyBorder="1" applyAlignment="1" applyProtection="1">
      <alignment vertical="center"/>
      <protection locked="0"/>
    </xf>
    <xf numFmtId="0" fontId="25" fillId="0" borderId="138" xfId="0" applyFont="1" applyBorder="1" applyAlignment="1">
      <alignment horizontal="left" vertical="center" wrapText="1"/>
    </xf>
    <xf numFmtId="0" fontId="25" fillId="0" borderId="36" xfId="0" applyFont="1" applyBorder="1" applyAlignment="1">
      <alignment horizontal="left" vertical="center" wrapText="1"/>
    </xf>
    <xf numFmtId="0" fontId="25" fillId="0" borderId="139" xfId="0" applyFont="1" applyBorder="1" applyAlignment="1">
      <alignment vertical="center" wrapText="1"/>
    </xf>
    <xf numFmtId="0" fontId="20" fillId="3" borderId="138" xfId="0" applyFont="1" applyFill="1" applyBorder="1" applyAlignment="1" applyProtection="1">
      <alignment vertical="center"/>
      <protection locked="0"/>
    </xf>
    <xf numFmtId="0" fontId="20" fillId="3" borderId="20" xfId="0" applyFont="1" applyFill="1" applyBorder="1" applyAlignment="1" applyProtection="1">
      <alignment vertical="center"/>
      <protection locked="0"/>
    </xf>
    <xf numFmtId="0" fontId="20" fillId="3" borderId="140" xfId="0" applyFont="1" applyFill="1" applyBorder="1" applyAlignment="1" applyProtection="1">
      <alignment vertical="center"/>
      <protection locked="0"/>
    </xf>
    <xf numFmtId="0" fontId="20" fillId="3" borderId="21" xfId="0" applyFont="1" applyFill="1" applyBorder="1" applyAlignment="1" applyProtection="1">
      <alignment vertical="center"/>
      <protection locked="0"/>
    </xf>
    <xf numFmtId="0" fontId="20" fillId="3" borderId="141" xfId="0" applyFont="1" applyFill="1" applyBorder="1" applyAlignment="1" applyProtection="1">
      <alignment vertical="center"/>
      <protection locked="0"/>
    </xf>
    <xf numFmtId="0" fontId="20" fillId="3" borderId="79" xfId="0" applyFont="1" applyFill="1" applyBorder="1" applyAlignment="1" applyProtection="1">
      <alignment vertical="center"/>
      <protection locked="0"/>
    </xf>
    <xf numFmtId="0" fontId="19" fillId="0" borderId="48" xfId="0" applyFont="1" applyBorder="1" applyAlignment="1">
      <alignment horizontal="left" vertical="center" wrapText="1"/>
    </xf>
    <xf numFmtId="0" fontId="16" fillId="4" borderId="32" xfId="1" applyFont="1" applyFill="1" applyBorder="1" applyAlignment="1">
      <alignment horizontal="center" vertical="center" wrapText="1"/>
    </xf>
    <xf numFmtId="0" fontId="16" fillId="4" borderId="33" xfId="1" applyFont="1" applyFill="1" applyBorder="1" applyAlignment="1">
      <alignment horizontal="center" vertical="center" wrapText="1"/>
    </xf>
    <xf numFmtId="0" fontId="16" fillId="4" borderId="34" xfId="1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/>
    </xf>
    <xf numFmtId="0" fontId="20" fillId="0" borderId="25" xfId="0" applyFont="1" applyBorder="1" applyAlignment="1">
      <alignment horizontal="left" vertical="center"/>
    </xf>
    <xf numFmtId="0" fontId="20" fillId="0" borderId="53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5" fillId="4" borderId="30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6" fillId="4" borderId="30" xfId="1" applyFont="1" applyFill="1" applyBorder="1" applyAlignment="1">
      <alignment horizontal="center" vertical="center" wrapText="1"/>
    </xf>
    <xf numFmtId="0" fontId="16" fillId="4" borderId="0" xfId="1" applyFont="1" applyFill="1" applyBorder="1" applyAlignment="1">
      <alignment horizontal="center" vertical="center" wrapText="1"/>
    </xf>
    <xf numFmtId="0" fontId="16" fillId="4" borderId="2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textRotation="90"/>
    </xf>
    <xf numFmtId="0" fontId="31" fillId="0" borderId="86" xfId="0" applyFont="1" applyBorder="1" applyAlignment="1">
      <alignment horizontal="center" vertical="center" textRotation="90"/>
    </xf>
    <xf numFmtId="0" fontId="31" fillId="0" borderId="94" xfId="0" applyFont="1" applyBorder="1" applyAlignment="1">
      <alignment horizontal="center" vertical="center" textRotation="90"/>
    </xf>
    <xf numFmtId="0" fontId="31" fillId="0" borderId="102" xfId="0" applyFont="1" applyBorder="1" applyAlignment="1">
      <alignment horizontal="center" vertical="center" textRotation="90"/>
    </xf>
    <xf numFmtId="0" fontId="20" fillId="4" borderId="78" xfId="0" applyFont="1" applyFill="1" applyBorder="1" applyAlignment="1">
      <alignment horizontal="center" vertical="center" wrapText="1"/>
    </xf>
    <xf numFmtId="0" fontId="20" fillId="4" borderId="76" xfId="0" applyFont="1" applyFill="1" applyBorder="1" applyAlignment="1">
      <alignment horizontal="center" vertical="center" wrapText="1"/>
    </xf>
    <xf numFmtId="0" fontId="20" fillId="4" borderId="77" xfId="0" applyFont="1" applyFill="1" applyBorder="1" applyAlignment="1">
      <alignment horizontal="center" vertical="center" wrapText="1"/>
    </xf>
    <xf numFmtId="0" fontId="20" fillId="4" borderId="4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0" fillId="4" borderId="15" xfId="0" applyFont="1" applyFill="1" applyBorder="1" applyAlignment="1">
      <alignment horizontal="center" vertical="center" wrapText="1"/>
    </xf>
    <xf numFmtId="0" fontId="20" fillId="4" borderId="37" xfId="0" applyFont="1" applyFill="1" applyBorder="1" applyAlignment="1">
      <alignment horizontal="center" vertical="center" wrapText="1"/>
    </xf>
    <xf numFmtId="0" fontId="27" fillId="0" borderId="78" xfId="0" applyFont="1" applyBorder="1" applyAlignment="1">
      <alignment horizontal="center" vertical="center" textRotation="90" wrapText="1"/>
    </xf>
    <xf numFmtId="0" fontId="27" fillId="0" borderId="76" xfId="0" applyFont="1" applyBorder="1" applyAlignment="1">
      <alignment horizontal="center" vertical="center" textRotation="90" wrapText="1"/>
    </xf>
    <xf numFmtId="0" fontId="27" fillId="0" borderId="17" xfId="0" applyFont="1" applyBorder="1" applyAlignment="1">
      <alignment horizontal="center" vertical="center" textRotation="90" wrapText="1"/>
    </xf>
    <xf numFmtId="0" fontId="27" fillId="0" borderId="95" xfId="0" applyFont="1" applyBorder="1" applyAlignment="1">
      <alignment horizontal="center" vertical="center" textRotation="90" wrapText="1"/>
    </xf>
    <xf numFmtId="0" fontId="20" fillId="4" borderId="100" xfId="0" applyFont="1" applyFill="1" applyBorder="1" applyAlignment="1">
      <alignment horizontal="center" vertical="center" wrapText="1"/>
    </xf>
    <xf numFmtId="0" fontId="20" fillId="4" borderId="101" xfId="0" applyFont="1" applyFill="1" applyBorder="1" applyAlignment="1">
      <alignment horizontal="center" vertical="center" wrapText="1"/>
    </xf>
    <xf numFmtId="1" fontId="20" fillId="4" borderId="18" xfId="0" applyNumberFormat="1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 wrapText="1"/>
    </xf>
    <xf numFmtId="0" fontId="20" fillId="4" borderId="21" xfId="0" applyFont="1" applyFill="1" applyBorder="1" applyAlignment="1">
      <alignment horizontal="center" vertical="center" wrapText="1"/>
    </xf>
    <xf numFmtId="0" fontId="20" fillId="4" borderId="81" xfId="0" applyFont="1" applyFill="1" applyBorder="1" applyAlignment="1">
      <alignment horizontal="center" vertical="center" wrapText="1"/>
    </xf>
    <xf numFmtId="0" fontId="20" fillId="4" borderId="79" xfId="0" applyFont="1" applyFill="1" applyBorder="1" applyAlignment="1">
      <alignment horizontal="center" vertical="center" wrapText="1"/>
    </xf>
    <xf numFmtId="0" fontId="20" fillId="4" borderId="80" xfId="0" applyFont="1" applyFill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20" fillId="4" borderId="39" xfId="0" applyFont="1" applyFill="1" applyBorder="1" applyAlignment="1">
      <alignment horizontal="center" vertical="center" wrapText="1"/>
    </xf>
    <xf numFmtId="0" fontId="20" fillId="4" borderId="40" xfId="0" applyFont="1" applyFill="1" applyBorder="1" applyAlignment="1">
      <alignment horizontal="center" vertical="center" wrapText="1"/>
    </xf>
    <xf numFmtId="0" fontId="20" fillId="4" borderId="103" xfId="0" applyFont="1" applyFill="1" applyBorder="1" applyAlignment="1">
      <alignment horizontal="center" vertical="center" wrapText="1"/>
    </xf>
    <xf numFmtId="0" fontId="20" fillId="4" borderId="104" xfId="0" applyFont="1" applyFill="1" applyBorder="1" applyAlignment="1">
      <alignment horizontal="center" vertical="center" wrapText="1"/>
    </xf>
    <xf numFmtId="0" fontId="20" fillId="4" borderId="42" xfId="0" applyFont="1" applyFill="1" applyBorder="1" applyAlignment="1">
      <alignment horizontal="center" vertical="center" wrapText="1"/>
    </xf>
    <xf numFmtId="0" fontId="20" fillId="4" borderId="31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7" fillId="3" borderId="55" xfId="0" applyFont="1" applyFill="1" applyBorder="1" applyAlignment="1">
      <alignment horizontal="center" vertical="center" wrapText="1"/>
    </xf>
    <xf numFmtId="0" fontId="27" fillId="3" borderId="56" xfId="0" applyFont="1" applyFill="1" applyBorder="1" applyAlignment="1">
      <alignment horizontal="center" vertical="center" wrapText="1"/>
    </xf>
    <xf numFmtId="0" fontId="27" fillId="3" borderId="57" xfId="0" applyFont="1" applyFill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59" xfId="0" applyFont="1" applyBorder="1" applyAlignment="1">
      <alignment horizontal="center" vertical="center" wrapText="1"/>
    </xf>
    <xf numFmtId="0" fontId="25" fillId="3" borderId="60" xfId="0" applyFont="1" applyFill="1" applyBorder="1" applyAlignment="1" applyProtection="1">
      <alignment horizontal="center" vertical="center" wrapText="1"/>
      <protection locked="0"/>
    </xf>
    <xf numFmtId="0" fontId="25" fillId="3" borderId="61" xfId="0" applyFont="1" applyFill="1" applyBorder="1" applyAlignment="1" applyProtection="1">
      <alignment horizontal="center" vertical="center" wrapText="1"/>
      <protection locked="0"/>
    </xf>
    <xf numFmtId="0" fontId="25" fillId="3" borderId="62" xfId="0" applyFont="1" applyFill="1" applyBorder="1" applyAlignment="1" applyProtection="1">
      <alignment horizontal="center" vertical="center" wrapText="1"/>
      <protection locked="0"/>
    </xf>
    <xf numFmtId="0" fontId="27" fillId="0" borderId="91" xfId="0" applyFont="1" applyBorder="1" applyAlignment="1">
      <alignment horizontal="center" vertical="center" textRotation="90" wrapText="1"/>
    </xf>
    <xf numFmtId="0" fontId="27" fillId="0" borderId="86" xfId="0" applyFont="1" applyBorder="1" applyAlignment="1">
      <alignment horizontal="center" vertical="center" textRotation="90" wrapText="1"/>
    </xf>
    <xf numFmtId="0" fontId="27" fillId="0" borderId="87" xfId="0" applyFont="1" applyBorder="1" applyAlignment="1">
      <alignment horizontal="center" vertical="center" textRotation="90" wrapText="1"/>
    </xf>
    <xf numFmtId="0" fontId="25" fillId="4" borderId="64" xfId="0" applyFont="1" applyFill="1" applyBorder="1" applyAlignment="1">
      <alignment horizontal="center" vertical="center" wrapText="1"/>
    </xf>
    <xf numFmtId="0" fontId="25" fillId="4" borderId="58" xfId="0" applyFont="1" applyFill="1" applyBorder="1" applyAlignment="1">
      <alignment horizontal="center" vertical="center" wrapText="1"/>
    </xf>
    <xf numFmtId="0" fontId="25" fillId="4" borderId="59" xfId="0" applyFont="1" applyFill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textRotation="90" wrapText="1"/>
    </xf>
    <xf numFmtId="0" fontId="27" fillId="0" borderId="37" xfId="0" applyFont="1" applyBorder="1" applyAlignment="1">
      <alignment horizontal="center" vertical="center" textRotation="90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textRotation="90"/>
    </xf>
    <xf numFmtId="0" fontId="32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51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A5DAEC"/>
      <color rgb="FF12326E"/>
      <color rgb="FF6AB651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27629</xdr:colOff>
      <xdr:row>18</xdr:row>
      <xdr:rowOff>43542</xdr:rowOff>
    </xdr:from>
    <xdr:to>
      <xdr:col>1</xdr:col>
      <xdr:colOff>355302</xdr:colOff>
      <xdr:row>18</xdr:row>
      <xdr:rowOff>478971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26DA555-1B51-41D1-9B77-FF23F5A51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29" y="8545285"/>
          <a:ext cx="327673" cy="43542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AA8C0-97CF-4337-96C0-E2F896772FE1}">
  <sheetPr>
    <tabColor rgb="FFA5DAEC"/>
    <pageSetUpPr fitToPage="1"/>
  </sheetPr>
  <dimension ref="A1:Z34"/>
  <sheetViews>
    <sheetView showGridLines="0" tabSelected="1" zoomScale="70" zoomScaleNormal="70" workbookViewId="0">
      <selection activeCell="H9" sqref="H9"/>
    </sheetView>
  </sheetViews>
  <sheetFormatPr defaultRowHeight="15" thickBottom="1"/>
  <cols>
    <col min="1" max="1" width="8.85546875" style="5"/>
    <col min="2" max="2" width="60.28515625" style="27" customWidth="1"/>
    <col min="3" max="3" width="60.7109375" style="25" customWidth="1"/>
    <col min="4" max="4" width="63.140625" style="26" customWidth="1"/>
    <col min="5" max="5" width="76.28515625" style="7" customWidth="1"/>
    <col min="6" max="26" width="8.85546875" style="7"/>
  </cols>
  <sheetData>
    <row r="1" spans="1:6" ht="129" customHeight="1" thickBot="1">
      <c r="A1" s="250"/>
      <c r="B1" s="260" t="e" vm="1">
        <v>#VALUE!</v>
      </c>
      <c r="C1" s="260"/>
      <c r="D1" s="260"/>
      <c r="E1" s="260"/>
      <c r="F1" s="9"/>
    </row>
    <row r="2" spans="1:6" ht="50.45" thickBot="1">
      <c r="A2" s="250"/>
      <c r="B2" s="261" t="s">
        <v>0</v>
      </c>
      <c r="C2" s="262"/>
      <c r="D2" s="262"/>
      <c r="E2" s="263"/>
      <c r="F2" s="9"/>
    </row>
    <row r="3" spans="1:6" ht="28.15" thickBot="1">
      <c r="A3" s="250"/>
      <c r="B3" s="264" t="s">
        <v>1</v>
      </c>
      <c r="C3" s="265"/>
      <c r="D3" s="265"/>
      <c r="E3" s="266"/>
      <c r="F3" s="9"/>
    </row>
    <row r="4" spans="1:6" ht="28.15" thickBot="1">
      <c r="A4" s="250"/>
      <c r="B4" s="267" t="s">
        <v>2</v>
      </c>
      <c r="C4" s="268"/>
      <c r="D4" s="268"/>
      <c r="E4" s="269"/>
      <c r="F4" s="9"/>
    </row>
    <row r="5" spans="1:6" thickBot="1">
      <c r="A5" s="250"/>
      <c r="B5" s="22"/>
      <c r="C5" s="23"/>
      <c r="D5" s="24"/>
      <c r="E5" s="28"/>
    </row>
    <row r="6" spans="1:6" ht="38.450000000000003" thickBot="1">
      <c r="A6" s="6"/>
      <c r="B6" s="270" t="s">
        <v>3</v>
      </c>
      <c r="C6" s="271"/>
      <c r="D6" s="271"/>
      <c r="E6" s="272"/>
      <c r="F6" s="9"/>
    </row>
    <row r="7" spans="1:6" ht="23.45" thickBot="1">
      <c r="A7" s="6"/>
      <c r="B7" s="251" t="s">
        <v>4</v>
      </c>
      <c r="C7" s="252"/>
      <c r="D7" s="252"/>
      <c r="E7" s="253"/>
      <c r="F7" s="9"/>
    </row>
    <row r="8" spans="1:6" ht="55.15" customHeight="1" thickBot="1">
      <c r="A8" s="6"/>
      <c r="B8" s="254" t="s">
        <v>5</v>
      </c>
      <c r="C8" s="255"/>
      <c r="D8" s="255"/>
      <c r="E8" s="256"/>
      <c r="F8" s="9"/>
    </row>
    <row r="9" spans="1:6" ht="51.6" customHeight="1" thickBot="1">
      <c r="A9" s="6"/>
      <c r="B9" s="254" t="s">
        <v>6</v>
      </c>
      <c r="C9" s="255"/>
      <c r="D9" s="255"/>
      <c r="E9" s="256"/>
      <c r="F9" s="9"/>
    </row>
    <row r="10" spans="1:6" ht="45.75" customHeight="1">
      <c r="A10" s="6"/>
      <c r="B10" s="257" t="s">
        <v>7</v>
      </c>
      <c r="C10" s="258"/>
      <c r="D10" s="258"/>
      <c r="E10" s="259"/>
      <c r="F10" s="9"/>
    </row>
    <row r="11" spans="1:6" ht="36" customHeight="1">
      <c r="A11" s="6"/>
      <c r="B11" s="244" t="s">
        <v>8</v>
      </c>
      <c r="C11" s="245"/>
      <c r="D11" s="245"/>
      <c r="E11" s="246"/>
      <c r="F11" s="9"/>
    </row>
    <row r="12" spans="1:6" s="7" customFormat="1">
      <c r="A12" s="5"/>
      <c r="B12" s="29"/>
      <c r="C12" s="29"/>
      <c r="D12" s="29"/>
      <c r="E12" s="29"/>
    </row>
    <row r="13" spans="1:6" s="7" customFormat="1" ht="38.450000000000003" thickBot="1">
      <c r="A13"/>
      <c r="B13" s="247" t="s">
        <v>9</v>
      </c>
      <c r="C13" s="247"/>
      <c r="D13" s="247"/>
      <c r="E13" s="247"/>
      <c r="F13" s="9"/>
    </row>
    <row r="14" spans="1:6" s="7" customFormat="1" ht="28.15" thickBot="1">
      <c r="A14" s="30"/>
      <c r="B14" s="31" t="s">
        <v>10</v>
      </c>
      <c r="C14" s="32" t="s">
        <v>11</v>
      </c>
      <c r="D14" s="32" t="s">
        <v>12</v>
      </c>
      <c r="E14" s="33" t="s">
        <v>13</v>
      </c>
      <c r="F14" s="9"/>
    </row>
    <row r="15" spans="1:6" s="7" customFormat="1" ht="46.15" thickBot="1">
      <c r="A15" s="30"/>
      <c r="B15" s="34" t="s">
        <v>14</v>
      </c>
      <c r="C15" s="35" t="s">
        <v>15</v>
      </c>
      <c r="D15" s="35" t="s">
        <v>16</v>
      </c>
      <c r="E15" s="36" t="s">
        <v>17</v>
      </c>
      <c r="F15" s="9"/>
    </row>
    <row r="16" spans="1:6" s="7" customFormat="1" ht="39.75">
      <c r="A16"/>
      <c r="B16" s="34" t="s">
        <v>18</v>
      </c>
      <c r="C16" s="243" t="s">
        <v>19</v>
      </c>
      <c r="D16" s="35" t="s">
        <v>20</v>
      </c>
      <c r="E16" s="36" t="s">
        <v>21</v>
      </c>
      <c r="F16" s="9"/>
    </row>
    <row r="17" spans="1:26" s="7" customFormat="1" ht="23.45" thickBot="1">
      <c r="A17"/>
      <c r="B17" s="37"/>
      <c r="C17" s="38"/>
      <c r="D17" s="38"/>
      <c r="E17" s="39"/>
      <c r="F17" s="9"/>
    </row>
    <row r="18" spans="1:26" s="7" customFormat="1" ht="28.15" customHeight="1" thickBot="1">
      <c r="A18"/>
      <c r="B18" s="40"/>
      <c r="C18" s="40"/>
      <c r="D18" s="40"/>
      <c r="E18" s="40"/>
      <c r="F18" s="9"/>
    </row>
    <row r="19" spans="1:26" s="7" customFormat="1" ht="39.6" customHeight="1" thickBot="1">
      <c r="A19"/>
      <c r="B19" s="248" t="s">
        <v>22</v>
      </c>
      <c r="C19" s="249"/>
      <c r="D19" s="41"/>
      <c r="E19" s="41"/>
    </row>
    <row r="20" spans="1:26" s="7" customFormat="1" ht="22.15" thickBot="1">
      <c r="B20" s="42" t="s">
        <v>23</v>
      </c>
    </row>
    <row r="21" spans="1:26" s="7" customFormat="1" ht="22.15" thickBot="1">
      <c r="B21" s="43" t="s">
        <v>24</v>
      </c>
    </row>
    <row r="22" spans="1:26" s="7" customFormat="1" ht="22.15" thickBot="1">
      <c r="B22" s="43" t="s">
        <v>25</v>
      </c>
    </row>
    <row r="23" spans="1:26" s="7" customFormat="1" thickBot="1">
      <c r="C23" s="5"/>
      <c r="D23" s="5"/>
    </row>
    <row r="24" spans="1:26" s="5" customFormat="1" thickBot="1">
      <c r="D24" s="2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s="5" customFormat="1" ht="20.45" thickBot="1">
      <c r="B25" s="44"/>
      <c r="C25" s="25"/>
      <c r="D25" s="26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s="5" customFormat="1" ht="20.45" thickBot="1">
      <c r="B26" s="44"/>
      <c r="C26" s="25"/>
      <c r="D26" s="26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s="5" customFormat="1" ht="20.45" thickBot="1">
      <c r="B27" s="45"/>
      <c r="C27" s="25"/>
      <c r="D27" s="26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s="5" customFormat="1" ht="20.45" thickBot="1">
      <c r="B28" s="44"/>
      <c r="C28" s="25"/>
      <c r="D28" s="26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s="5" customFormat="1" ht="20.45" thickBot="1">
      <c r="B29" s="45"/>
      <c r="C29" s="25"/>
      <c r="D29" s="26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22.15" thickBot="1">
      <c r="B30" s="46"/>
    </row>
    <row r="31" spans="1:26" s="5" customFormat="1" ht="20.45" thickBot="1">
      <c r="B31" s="47"/>
      <c r="C31" s="25"/>
      <c r="D31" s="26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s="5" customFormat="1" ht="22.15" thickBot="1">
      <c r="B32" s="48"/>
      <c r="C32" s="25"/>
      <c r="D32" s="2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2:26" s="5" customFormat="1" ht="16.149999999999999" thickBot="1">
      <c r="B33" s="49"/>
      <c r="C33" s="25"/>
      <c r="D33" s="2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2:26" s="5" customFormat="1" ht="16.149999999999999" thickBot="1">
      <c r="B34" s="49"/>
      <c r="C34" s="25"/>
      <c r="D34" s="2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17169DEB-41BF-451B-836C-0E841C293842}"/>
    <hyperlink ref="B11:D11" r:id="rId2" display="Alternatively, please view our CIMPSA Partnership Guide; https://www.cimspa.co.uk/education-training/education-policy/guidance/partner-endorsement-support/" xr:uid="{4A717735-249B-41D4-B618-BB1622827771}"/>
    <hyperlink ref="B11:E11" r:id="rId3" display="Alternatively, please view our CIMPSA Partner Endorsement Guide;https://cimspa.co.uk/education-training/endorsement/ " xr:uid="{85DB2F20-76B9-42E3-A9D3-1B79F4056AB8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G425"/>
  <sheetViews>
    <sheetView showGridLines="0" zoomScale="40" zoomScaleNormal="40" workbookViewId="0">
      <pane xSplit="2" ySplit="3" topLeftCell="C76" activePane="bottomRight" state="frozen"/>
      <selection pane="bottomRight" activeCell="F3" sqref="F3"/>
      <selection pane="bottomLeft" activeCell="A4" sqref="A4"/>
      <selection pane="topRight" activeCell="C1" sqref="C1"/>
    </sheetView>
  </sheetViews>
  <sheetFormatPr defaultColWidth="8.7109375" defaultRowHeight="23.45" thickBottom="1"/>
  <cols>
    <col min="1" max="1" width="10.7109375" style="141" customWidth="1"/>
    <col min="2" max="2" width="18" style="142" customWidth="1"/>
    <col min="3" max="3" width="72" style="88" customWidth="1"/>
    <col min="4" max="4" width="52.85546875" style="143" customWidth="1"/>
    <col min="5" max="5" width="27.7109375" style="143" customWidth="1"/>
    <col min="6" max="6" width="41.5703125" style="144" customWidth="1"/>
    <col min="7" max="7" width="53.7109375" style="140" hidden="1" customWidth="1"/>
    <col min="8" max="8" width="14.7109375" style="145" hidden="1" customWidth="1"/>
    <col min="9" max="9" width="10.28515625" style="167" hidden="1" customWidth="1"/>
    <col min="10" max="10" width="16.85546875" style="64" hidden="1" customWidth="1"/>
    <col min="11" max="11" width="19.28515625" style="65" hidden="1" customWidth="1"/>
    <col min="12" max="12" width="14.7109375" style="65" hidden="1" customWidth="1"/>
    <col min="13" max="13" width="23" style="146" hidden="1" customWidth="1"/>
    <col min="14" max="14" width="35.42578125" style="63" hidden="1" customWidth="1"/>
    <col min="15" max="15" width="14.28515625" style="111" hidden="1" customWidth="1"/>
    <col min="16" max="16" width="18.42578125" style="63" hidden="1" customWidth="1"/>
    <col min="17" max="17" width="35.28515625" style="63" customWidth="1"/>
    <col min="18" max="20" width="8.7109375" style="63" bestFit="1" customWidth="1"/>
    <col min="21" max="16384" width="8.7109375" style="63"/>
  </cols>
  <sheetData>
    <row r="1" spans="1:111" s="68" customFormat="1" thickBot="1">
      <c r="A1" s="66"/>
      <c r="B1" s="67"/>
      <c r="D1" s="306" t="s">
        <v>26</v>
      </c>
      <c r="E1" s="307"/>
      <c r="F1" s="308"/>
      <c r="G1" s="69"/>
      <c r="H1" s="70"/>
      <c r="I1" s="71"/>
      <c r="J1" s="71"/>
      <c r="K1" s="72"/>
      <c r="L1" s="73"/>
      <c r="M1" s="74"/>
      <c r="N1" s="74"/>
    </row>
    <row r="2" spans="1:111" s="78" customFormat="1" ht="43.9" thickBot="1">
      <c r="A2" s="309" t="s">
        <v>27</v>
      </c>
      <c r="B2" s="310"/>
      <c r="C2" s="311"/>
      <c r="D2" s="312" t="s">
        <v>28</v>
      </c>
      <c r="E2" s="313"/>
      <c r="F2" s="314"/>
      <c r="G2" s="75"/>
      <c r="H2" s="110"/>
      <c r="I2" s="318" t="s">
        <v>29</v>
      </c>
      <c r="J2" s="319"/>
      <c r="K2" s="319"/>
      <c r="L2" s="319"/>
      <c r="M2" s="320"/>
      <c r="N2" s="76"/>
      <c r="O2" s="111"/>
      <c r="P2" s="77" t="s">
        <v>30</v>
      </c>
    </row>
    <row r="3" spans="1:111" s="78" customFormat="1" ht="43.9" customHeight="1">
      <c r="A3" s="90" t="s">
        <v>31</v>
      </c>
      <c r="B3" s="95" t="s">
        <v>32</v>
      </c>
      <c r="C3" s="90" t="s">
        <v>33</v>
      </c>
      <c r="D3" s="79" t="s">
        <v>34</v>
      </c>
      <c r="E3" s="79" t="s">
        <v>35</v>
      </c>
      <c r="F3" s="80" t="s">
        <v>36</v>
      </c>
      <c r="G3" s="81" t="s">
        <v>37</v>
      </c>
      <c r="H3" s="112"/>
      <c r="I3" s="82" t="s">
        <v>38</v>
      </c>
      <c r="J3" s="83" t="s">
        <v>39</v>
      </c>
      <c r="K3" s="84" t="s">
        <v>40</v>
      </c>
      <c r="L3" s="83" t="s">
        <v>41</v>
      </c>
      <c r="M3" s="85" t="s">
        <v>42</v>
      </c>
      <c r="N3" s="86" t="s">
        <v>43</v>
      </c>
      <c r="O3" s="111"/>
      <c r="P3" s="87" t="s">
        <v>44</v>
      </c>
    </row>
    <row r="4" spans="1:111" s="78" customFormat="1" ht="37.5">
      <c r="A4" s="321" t="s">
        <v>45</v>
      </c>
      <c r="B4" s="98" t="s">
        <v>46</v>
      </c>
      <c r="C4" s="93" t="s">
        <v>47</v>
      </c>
      <c r="D4" s="75"/>
      <c r="E4" s="75"/>
      <c r="F4" s="75"/>
      <c r="G4" s="75"/>
      <c r="H4" s="63"/>
      <c r="I4" s="91"/>
      <c r="J4" s="91"/>
      <c r="K4" s="92"/>
      <c r="L4" s="91"/>
      <c r="M4" s="91"/>
      <c r="N4" s="91"/>
      <c r="O4" s="63"/>
      <c r="P4" s="91"/>
    </row>
    <row r="5" spans="1:111" s="114" customFormat="1" ht="43.15" customHeight="1" thickBot="1">
      <c r="A5" s="322"/>
      <c r="B5" s="180" t="s">
        <v>48</v>
      </c>
      <c r="C5" s="181" t="s">
        <v>49</v>
      </c>
      <c r="D5" s="182"/>
      <c r="E5" s="183"/>
      <c r="F5" s="183"/>
      <c r="G5" s="183"/>
      <c r="H5" s="111"/>
      <c r="I5" s="192"/>
      <c r="J5" s="277" t="str" cm="1">
        <f t="array" ref="J5">IF((AND(I5:I15=1)), "Fully Mapped", "Not/ Partially Mapped")</f>
        <v>Not/ Partially Mapped</v>
      </c>
      <c r="K5" s="280">
        <f>SUM('Workings out'!B5:B15)</f>
        <v>0</v>
      </c>
      <c r="L5" s="193"/>
      <c r="M5" s="194"/>
      <c r="N5" s="194"/>
      <c r="O5" s="113"/>
      <c r="P5" s="198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63"/>
      <c r="DB5" s="63"/>
      <c r="DC5" s="63"/>
      <c r="DD5" s="63"/>
      <c r="DE5" s="63"/>
      <c r="DF5" s="63"/>
      <c r="DG5" s="63"/>
    </row>
    <row r="6" spans="1:111" ht="37.5">
      <c r="A6" s="322"/>
      <c r="B6" s="180" t="s">
        <v>50</v>
      </c>
      <c r="C6" s="174" t="s">
        <v>51</v>
      </c>
      <c r="D6" s="184"/>
      <c r="E6" s="176"/>
      <c r="F6" s="185"/>
      <c r="G6" s="185"/>
      <c r="H6" s="111"/>
      <c r="I6" s="104"/>
      <c r="J6" s="278"/>
      <c r="K6" s="281"/>
      <c r="L6" s="195"/>
      <c r="M6" s="196"/>
      <c r="N6" s="196"/>
      <c r="O6" s="113"/>
      <c r="P6" s="197"/>
    </row>
    <row r="7" spans="1:111" ht="37.5">
      <c r="A7" s="322"/>
      <c r="B7" s="180" t="s">
        <v>52</v>
      </c>
      <c r="C7" s="173" t="s">
        <v>53</v>
      </c>
      <c r="D7" s="184"/>
      <c r="E7" s="186"/>
      <c r="F7" s="176"/>
      <c r="G7" s="185"/>
      <c r="H7" s="111"/>
      <c r="I7" s="104"/>
      <c r="J7" s="278"/>
      <c r="K7" s="281"/>
      <c r="L7" s="195"/>
      <c r="M7" s="196"/>
      <c r="N7" s="196"/>
      <c r="O7" s="113"/>
      <c r="P7" s="197"/>
    </row>
    <row r="8" spans="1:111" ht="37.5">
      <c r="A8" s="322"/>
      <c r="B8" s="180" t="s">
        <v>54</v>
      </c>
      <c r="C8" s="173" t="s">
        <v>55</v>
      </c>
      <c r="D8" s="184"/>
      <c r="E8" s="186"/>
      <c r="F8" s="176"/>
      <c r="G8" s="185"/>
      <c r="H8" s="111"/>
      <c r="I8" s="104"/>
      <c r="J8" s="278"/>
      <c r="K8" s="281"/>
      <c r="L8" s="195"/>
      <c r="M8" s="196"/>
      <c r="N8" s="196"/>
      <c r="O8" s="113"/>
      <c r="P8" s="197"/>
    </row>
    <row r="9" spans="1:111" ht="21.75">
      <c r="A9" s="322"/>
      <c r="B9" s="180" t="s">
        <v>56</v>
      </c>
      <c r="C9" s="173" t="s">
        <v>57</v>
      </c>
      <c r="D9" s="184"/>
      <c r="E9" s="186"/>
      <c r="F9" s="176"/>
      <c r="G9" s="185"/>
      <c r="H9" s="111"/>
      <c r="I9" s="104"/>
      <c r="J9" s="278"/>
      <c r="K9" s="281"/>
      <c r="L9" s="195"/>
      <c r="M9" s="196"/>
      <c r="N9" s="196"/>
      <c r="O9" s="113"/>
      <c r="P9" s="197"/>
    </row>
    <row r="10" spans="1:111" ht="37.5">
      <c r="A10" s="322"/>
      <c r="B10" s="180" t="s">
        <v>58</v>
      </c>
      <c r="C10" s="173" t="s">
        <v>59</v>
      </c>
      <c r="D10" s="184"/>
      <c r="E10" s="186"/>
      <c r="F10" s="176"/>
      <c r="G10" s="185"/>
      <c r="H10" s="111"/>
      <c r="I10" s="104"/>
      <c r="J10" s="278"/>
      <c r="K10" s="281"/>
      <c r="L10" s="195"/>
      <c r="M10" s="196"/>
      <c r="N10" s="196"/>
      <c r="O10" s="113"/>
      <c r="P10" s="197"/>
    </row>
    <row r="11" spans="1:111" ht="37.5">
      <c r="A11" s="322"/>
      <c r="B11" s="180" t="s">
        <v>60</v>
      </c>
      <c r="C11" s="173" t="s">
        <v>61</v>
      </c>
      <c r="D11" s="184"/>
      <c r="E11" s="186"/>
      <c r="F11" s="176"/>
      <c r="G11" s="185"/>
      <c r="H11" s="111"/>
      <c r="I11" s="104"/>
      <c r="J11" s="278"/>
      <c r="K11" s="281"/>
      <c r="L11" s="195"/>
      <c r="M11" s="196"/>
      <c r="N11" s="196"/>
      <c r="O11" s="113"/>
      <c r="P11" s="197"/>
    </row>
    <row r="12" spans="1:111" ht="37.5">
      <c r="A12" s="322"/>
      <c r="B12" s="180" t="s">
        <v>62</v>
      </c>
      <c r="C12" s="173" t="s">
        <v>63</v>
      </c>
      <c r="D12" s="187"/>
      <c r="E12" s="186"/>
      <c r="F12" s="176"/>
      <c r="G12" s="185"/>
      <c r="H12" s="111"/>
      <c r="I12" s="104"/>
      <c r="J12" s="278"/>
      <c r="K12" s="281"/>
      <c r="L12" s="195"/>
      <c r="M12" s="196"/>
      <c r="N12" s="196"/>
      <c r="O12" s="113"/>
      <c r="P12" s="197"/>
    </row>
    <row r="13" spans="1:111" ht="37.5">
      <c r="A13" s="322"/>
      <c r="B13" s="180" t="s">
        <v>64</v>
      </c>
      <c r="C13" s="173" t="s">
        <v>65</v>
      </c>
      <c r="D13" s="187"/>
      <c r="E13" s="186"/>
      <c r="F13" s="176"/>
      <c r="G13" s="185"/>
      <c r="H13" s="111"/>
      <c r="I13" s="104"/>
      <c r="J13" s="278"/>
      <c r="K13" s="281"/>
      <c r="L13" s="195"/>
      <c r="M13" s="196"/>
      <c r="N13" s="196"/>
      <c r="O13" s="113"/>
      <c r="P13" s="197"/>
    </row>
    <row r="14" spans="1:111" ht="37.5">
      <c r="A14" s="322"/>
      <c r="B14" s="180" t="s">
        <v>66</v>
      </c>
      <c r="C14" s="173" t="s">
        <v>67</v>
      </c>
      <c r="D14" s="187"/>
      <c r="E14" s="186"/>
      <c r="F14" s="176"/>
      <c r="G14" s="188"/>
      <c r="H14" s="111"/>
      <c r="I14" s="104"/>
      <c r="J14" s="278"/>
      <c r="K14" s="281"/>
      <c r="L14" s="195"/>
      <c r="M14" s="196"/>
      <c r="N14" s="196"/>
      <c r="O14" s="172"/>
      <c r="P14" s="197"/>
    </row>
    <row r="15" spans="1:111" ht="37.5">
      <c r="A15" s="322"/>
      <c r="B15" s="180" t="s">
        <v>68</v>
      </c>
      <c r="C15" s="173" t="s">
        <v>69</v>
      </c>
      <c r="D15" s="100"/>
      <c r="E15" s="119"/>
      <c r="F15" s="189"/>
      <c r="G15" s="190"/>
      <c r="H15" s="118"/>
      <c r="I15" s="104"/>
      <c r="J15" s="279"/>
      <c r="K15" s="282"/>
      <c r="L15" s="50"/>
      <c r="M15" s="51"/>
      <c r="N15" s="191"/>
      <c r="O15" s="172"/>
      <c r="P15" s="52"/>
    </row>
    <row r="16" spans="1:111" s="121" customFormat="1" ht="21.75">
      <c r="A16" s="322"/>
      <c r="B16" s="89" t="s">
        <v>70</v>
      </c>
      <c r="C16" s="93" t="s">
        <v>71</v>
      </c>
      <c r="D16" s="136"/>
      <c r="E16" s="120"/>
      <c r="F16" s="120"/>
      <c r="G16" s="120"/>
      <c r="H16" s="111"/>
      <c r="I16" s="101"/>
      <c r="J16" s="101"/>
      <c r="K16" s="102"/>
      <c r="L16" s="56"/>
      <c r="M16" s="56"/>
      <c r="N16" s="102"/>
      <c r="O16" s="111"/>
      <c r="P16" s="56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3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3"/>
      <c r="DG16" s="63"/>
    </row>
    <row r="17" spans="1:111" s="114" customFormat="1" ht="37.5">
      <c r="A17" s="322"/>
      <c r="B17" s="180" t="s">
        <v>72</v>
      </c>
      <c r="C17" s="173" t="s">
        <v>73</v>
      </c>
      <c r="D17" s="183"/>
      <c r="E17" s="183"/>
      <c r="F17" s="238"/>
      <c r="G17" s="183"/>
      <c r="H17" s="111"/>
      <c r="I17" s="192"/>
      <c r="J17" s="293" t="str" cm="1">
        <f t="array" ref="J17">IF((AND(I17:I19=1)), "Fully Mapped", "Not/ Partially Mapped")</f>
        <v>Not/ Partially Mapped</v>
      </c>
      <c r="K17" s="290">
        <f>SUM('Workings out'!C5:C7)</f>
        <v>0</v>
      </c>
      <c r="L17" s="195"/>
      <c r="M17" s="196"/>
      <c r="N17" s="196"/>
      <c r="O17" s="113"/>
      <c r="P17" s="197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3"/>
      <c r="DG17" s="63"/>
    </row>
    <row r="18" spans="1:111" s="114" customFormat="1" ht="37.5">
      <c r="A18" s="322"/>
      <c r="B18" s="180" t="s">
        <v>74</v>
      </c>
      <c r="C18" s="173" t="s">
        <v>75</v>
      </c>
      <c r="D18" s="130"/>
      <c r="E18" s="186"/>
      <c r="F18" s="237"/>
      <c r="G18" s="185"/>
      <c r="H18" s="111"/>
      <c r="I18" s="104"/>
      <c r="J18" s="294"/>
      <c r="K18" s="290"/>
      <c r="L18" s="195"/>
      <c r="M18" s="196"/>
      <c r="N18" s="196"/>
      <c r="O18" s="202"/>
      <c r="P18" s="197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3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3"/>
      <c r="DG18" s="63"/>
    </row>
    <row r="19" spans="1:111" s="114" customFormat="1" ht="21.75">
      <c r="A19" s="322"/>
      <c r="B19" s="180" t="s">
        <v>76</v>
      </c>
      <c r="C19" s="173" t="s">
        <v>77</v>
      </c>
      <c r="D19" s="115"/>
      <c r="E19" s="116"/>
      <c r="F19" s="117"/>
      <c r="G19" s="117"/>
      <c r="H19" s="111"/>
      <c r="I19" s="57"/>
      <c r="J19" s="294"/>
      <c r="K19" s="290"/>
      <c r="L19" s="50"/>
      <c r="M19" s="51"/>
      <c r="N19" s="51"/>
      <c r="O19" s="113"/>
      <c r="P19" s="52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63"/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3"/>
      <c r="CC19" s="63"/>
      <c r="CD19" s="63"/>
      <c r="CE19" s="63"/>
      <c r="CF19" s="63"/>
      <c r="CG19" s="63"/>
      <c r="CH19" s="63"/>
      <c r="CI19" s="63"/>
      <c r="CJ19" s="63"/>
      <c r="CK19" s="63"/>
      <c r="CL19" s="63"/>
      <c r="CM19" s="63"/>
      <c r="CN19" s="63"/>
      <c r="CO19" s="63"/>
      <c r="CP19" s="63"/>
      <c r="CQ19" s="63"/>
      <c r="CR19" s="63"/>
      <c r="CS19" s="63"/>
      <c r="CT19" s="63"/>
      <c r="CU19" s="63"/>
      <c r="CV19" s="63"/>
      <c r="CW19" s="63"/>
      <c r="CX19" s="63"/>
      <c r="CY19" s="63"/>
      <c r="CZ19" s="63"/>
      <c r="DA19" s="63"/>
      <c r="DB19" s="63"/>
      <c r="DC19" s="63"/>
      <c r="DD19" s="63"/>
      <c r="DE19" s="63"/>
      <c r="DF19" s="63"/>
      <c r="DG19" s="63"/>
    </row>
    <row r="20" spans="1:111" s="121" customFormat="1" ht="30.75" customHeight="1">
      <c r="A20" s="284" t="s">
        <v>78</v>
      </c>
      <c r="B20" s="54" t="s">
        <v>70</v>
      </c>
      <c r="C20" s="96" t="s">
        <v>47</v>
      </c>
      <c r="D20" s="122"/>
      <c r="E20" s="123"/>
      <c r="F20" s="123"/>
      <c r="G20" s="123"/>
      <c r="H20" s="111"/>
      <c r="I20" s="199"/>
      <c r="J20" s="200"/>
      <c r="K20" s="55"/>
      <c r="L20" s="56"/>
      <c r="M20" s="56"/>
      <c r="N20" s="56"/>
      <c r="O20" s="111"/>
      <c r="P20" s="56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63"/>
      <c r="BP20" s="63"/>
      <c r="BQ20" s="63"/>
      <c r="BR20" s="63"/>
      <c r="BS20" s="63"/>
      <c r="BT20" s="63"/>
      <c r="BU20" s="63"/>
      <c r="BV20" s="63"/>
      <c r="BW20" s="63"/>
      <c r="BX20" s="63"/>
      <c r="BY20" s="63"/>
      <c r="BZ20" s="63"/>
      <c r="CA20" s="63"/>
      <c r="CB20" s="63"/>
      <c r="CC20" s="63"/>
      <c r="CD20" s="63"/>
      <c r="CE20" s="63"/>
      <c r="CF20" s="63"/>
      <c r="CG20" s="63"/>
      <c r="CH20" s="63"/>
      <c r="CI20" s="63"/>
      <c r="CJ20" s="63"/>
      <c r="CK20" s="63"/>
      <c r="CL20" s="63"/>
      <c r="CM20" s="63"/>
      <c r="CN20" s="63"/>
      <c r="CO20" s="63"/>
      <c r="CP20" s="63"/>
      <c r="CQ20" s="63"/>
      <c r="CR20" s="63"/>
      <c r="CS20" s="63"/>
      <c r="CT20" s="63"/>
      <c r="CU20" s="63"/>
      <c r="CV20" s="63"/>
      <c r="CW20" s="63"/>
      <c r="CX20" s="63"/>
      <c r="CY20" s="63"/>
      <c r="CZ20" s="63"/>
      <c r="DA20" s="63"/>
      <c r="DB20" s="63"/>
      <c r="DC20" s="63"/>
      <c r="DD20" s="63"/>
      <c r="DE20" s="63"/>
      <c r="DF20" s="63"/>
      <c r="DG20" s="63"/>
    </row>
    <row r="21" spans="1:111" ht="43.9" customHeight="1">
      <c r="A21" s="285"/>
      <c r="B21" s="180" t="s">
        <v>79</v>
      </c>
      <c r="C21" s="173" t="s">
        <v>80</v>
      </c>
      <c r="D21" s="231"/>
      <c r="E21" s="201"/>
      <c r="F21" s="239"/>
      <c r="G21" s="232"/>
      <c r="H21" s="111"/>
      <c r="I21" s="104"/>
      <c r="J21" s="291" t="str" cm="1">
        <f t="array" ref="J21">IF((AND(I21:I29=1)), "Fully Mapped", "Not/ Partially Mapped")</f>
        <v>Not/ Partially Mapped</v>
      </c>
      <c r="K21" s="323">
        <f>SUM('Workings out'!D5:D13)</f>
        <v>0</v>
      </c>
      <c r="L21" s="195"/>
      <c r="M21" s="196"/>
      <c r="N21" s="196"/>
      <c r="O21" s="113"/>
      <c r="P21" s="197"/>
    </row>
    <row r="22" spans="1:111" ht="37.5">
      <c r="A22" s="285"/>
      <c r="B22" s="180" t="s">
        <v>81</v>
      </c>
      <c r="C22" s="173" t="s">
        <v>82</v>
      </c>
      <c r="D22" s="231"/>
      <c r="E22" s="186"/>
      <c r="F22" s="237"/>
      <c r="G22" s="185"/>
      <c r="H22" s="111"/>
      <c r="I22" s="104"/>
      <c r="J22" s="291"/>
      <c r="K22" s="323"/>
      <c r="L22" s="195"/>
      <c r="M22" s="196"/>
      <c r="N22" s="196"/>
      <c r="O22" s="113"/>
      <c r="P22" s="197"/>
    </row>
    <row r="23" spans="1:111" ht="75">
      <c r="A23" s="285"/>
      <c r="B23" s="180" t="s">
        <v>83</v>
      </c>
      <c r="C23" s="173" t="s">
        <v>84</v>
      </c>
      <c r="D23" s="231"/>
      <c r="E23" s="176"/>
      <c r="F23" s="185"/>
      <c r="G23" s="185"/>
      <c r="H23" s="111"/>
      <c r="I23" s="104"/>
      <c r="J23" s="291"/>
      <c r="K23" s="323"/>
      <c r="L23" s="195"/>
      <c r="M23" s="195"/>
      <c r="N23" s="203"/>
      <c r="O23" s="113"/>
      <c r="P23" s="204"/>
    </row>
    <row r="24" spans="1:111" ht="37.5">
      <c r="A24" s="285"/>
      <c r="B24" s="180" t="s">
        <v>85</v>
      </c>
      <c r="C24" s="173" t="s">
        <v>86</v>
      </c>
      <c r="D24" s="231"/>
      <c r="E24" s="176"/>
      <c r="F24" s="185"/>
      <c r="G24" s="185"/>
      <c r="H24" s="111"/>
      <c r="I24" s="104"/>
      <c r="J24" s="291"/>
      <c r="K24" s="323"/>
      <c r="L24" s="195"/>
      <c r="M24" s="196"/>
      <c r="N24" s="195"/>
      <c r="O24" s="113"/>
      <c r="P24" s="204"/>
    </row>
    <row r="25" spans="1:111" ht="37.5">
      <c r="A25" s="285"/>
      <c r="B25" s="180" t="s">
        <v>87</v>
      </c>
      <c r="C25" s="173" t="s">
        <v>88</v>
      </c>
      <c r="D25" s="230"/>
      <c r="E25" s="176"/>
      <c r="F25" s="185"/>
      <c r="G25" s="185"/>
      <c r="H25" s="111"/>
      <c r="I25" s="104"/>
      <c r="J25" s="291"/>
      <c r="K25" s="323"/>
      <c r="L25" s="195"/>
      <c r="M25" s="196"/>
      <c r="N25" s="195"/>
      <c r="O25" s="113"/>
      <c r="P25" s="204"/>
    </row>
    <row r="26" spans="1:111" ht="37.5">
      <c r="A26" s="285"/>
      <c r="B26" s="180" t="s">
        <v>89</v>
      </c>
      <c r="C26" s="173" t="s">
        <v>90</v>
      </c>
      <c r="D26" s="230"/>
      <c r="E26" s="176"/>
      <c r="F26" s="185"/>
      <c r="G26" s="185"/>
      <c r="H26" s="111"/>
      <c r="I26" s="104"/>
      <c r="J26" s="291"/>
      <c r="K26" s="323"/>
      <c r="L26" s="195"/>
      <c r="M26" s="195"/>
      <c r="N26" s="195"/>
      <c r="O26" s="113"/>
      <c r="P26" s="204"/>
    </row>
    <row r="27" spans="1:111" ht="21.75">
      <c r="A27" s="285"/>
      <c r="B27" s="180" t="s">
        <v>91</v>
      </c>
      <c r="C27" s="173" t="s">
        <v>92</v>
      </c>
      <c r="D27" s="230"/>
      <c r="E27" s="176"/>
      <c r="F27" s="240"/>
      <c r="G27" s="185"/>
      <c r="H27" s="111"/>
      <c r="I27" s="104"/>
      <c r="J27" s="291"/>
      <c r="K27" s="323"/>
      <c r="L27" s="195"/>
      <c r="M27" s="196"/>
      <c r="N27" s="195"/>
      <c r="O27" s="113"/>
      <c r="P27" s="204"/>
    </row>
    <row r="28" spans="1:111" ht="37.5">
      <c r="A28" s="285"/>
      <c r="B28" s="180" t="s">
        <v>93</v>
      </c>
      <c r="C28" s="173" t="s">
        <v>94</v>
      </c>
      <c r="D28" s="231"/>
      <c r="E28" s="186"/>
      <c r="F28" s="237"/>
      <c r="G28" s="185"/>
      <c r="H28" s="148"/>
      <c r="I28" s="104"/>
      <c r="J28" s="291"/>
      <c r="K28" s="323"/>
      <c r="L28" s="195"/>
      <c r="M28" s="196"/>
      <c r="N28" s="195"/>
      <c r="O28" s="113"/>
      <c r="P28" s="204"/>
    </row>
    <row r="29" spans="1:111" s="114" customFormat="1" ht="57">
      <c r="A29" s="285"/>
      <c r="B29" s="180" t="s">
        <v>95</v>
      </c>
      <c r="C29" s="222" t="s">
        <v>96</v>
      </c>
      <c r="D29" s="233"/>
      <c r="E29" s="116"/>
      <c r="F29" s="124"/>
      <c r="G29" s="177"/>
      <c r="H29" s="111"/>
      <c r="I29" s="53"/>
      <c r="J29" s="292"/>
      <c r="K29" s="323"/>
      <c r="L29" s="50"/>
      <c r="M29" s="51"/>
      <c r="N29" s="51"/>
      <c r="O29" s="113"/>
      <c r="P29" s="52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3"/>
      <c r="DG29" s="63"/>
    </row>
    <row r="30" spans="1:111" s="121" customFormat="1" ht="21.75">
      <c r="A30" s="285"/>
      <c r="B30" s="54" t="s">
        <v>70</v>
      </c>
      <c r="C30" s="93" t="s">
        <v>71</v>
      </c>
      <c r="D30" s="128"/>
      <c r="E30" s="125"/>
      <c r="F30" s="125"/>
      <c r="G30" s="123"/>
      <c r="H30" s="111"/>
      <c r="I30" s="55"/>
      <c r="J30" s="55"/>
      <c r="K30" s="216"/>
      <c r="L30" s="56"/>
      <c r="M30" s="56"/>
      <c r="N30" s="56"/>
      <c r="O30" s="111"/>
      <c r="P30" s="56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3"/>
      <c r="DG30" s="63"/>
    </row>
    <row r="31" spans="1:111" s="121" customFormat="1" ht="43.9" customHeight="1">
      <c r="A31" s="286"/>
      <c r="B31" s="180" t="s">
        <v>97</v>
      </c>
      <c r="C31" s="175" t="s">
        <v>98</v>
      </c>
      <c r="D31" s="183"/>
      <c r="E31" s="183"/>
      <c r="F31" s="238"/>
      <c r="G31" s="183"/>
      <c r="H31" s="111"/>
      <c r="I31" s="212"/>
      <c r="J31" s="288" t="str" cm="1">
        <f t="array" ref="J31">IF((AND(I31:I35=1)), "Fully Mapped", "Not/ Partially Mapped")</f>
        <v>Not/ Partially Mapped</v>
      </c>
      <c r="K31" s="283">
        <f>SUM('Workings out'!E5:E9)</f>
        <v>0</v>
      </c>
      <c r="L31" s="207"/>
      <c r="M31" s="194"/>
      <c r="N31" s="194"/>
      <c r="O31" s="113"/>
      <c r="P31" s="198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3"/>
      <c r="DG31" s="63"/>
    </row>
    <row r="32" spans="1:111" s="114" customFormat="1" ht="37.5">
      <c r="A32" s="286"/>
      <c r="B32" s="180" t="s">
        <v>99</v>
      </c>
      <c r="C32" s="175" t="s">
        <v>100</v>
      </c>
      <c r="D32" s="185"/>
      <c r="E32" s="186"/>
      <c r="F32" s="239"/>
      <c r="G32" s="185"/>
      <c r="H32" s="111"/>
      <c r="I32" s="213"/>
      <c r="J32" s="283"/>
      <c r="K32" s="283"/>
      <c r="L32" s="208"/>
      <c r="M32" s="196"/>
      <c r="N32" s="196"/>
      <c r="O32" s="113"/>
      <c r="P32" s="197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3"/>
      <c r="DG32" s="63"/>
    </row>
    <row r="33" spans="1:111" s="114" customFormat="1" ht="37.5">
      <c r="A33" s="286"/>
      <c r="B33" s="180" t="s">
        <v>101</v>
      </c>
      <c r="C33" s="175" t="s">
        <v>102</v>
      </c>
      <c r="D33" s="232"/>
      <c r="E33" s="186"/>
      <c r="F33" s="237"/>
      <c r="G33" s="185"/>
      <c r="H33" s="111"/>
      <c r="I33" s="214"/>
      <c r="J33" s="283"/>
      <c r="K33" s="281"/>
      <c r="L33" s="209"/>
      <c r="M33" s="106"/>
      <c r="N33" s="105"/>
      <c r="O33" s="111"/>
      <c r="P33" s="211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3"/>
      <c r="DC33" s="63"/>
      <c r="DD33" s="63"/>
      <c r="DE33" s="63"/>
      <c r="DF33" s="63"/>
      <c r="DG33" s="63"/>
    </row>
    <row r="34" spans="1:111" s="114" customFormat="1" ht="21.75">
      <c r="A34" s="286"/>
      <c r="B34" s="180" t="s">
        <v>103</v>
      </c>
      <c r="C34" s="175" t="s">
        <v>104</v>
      </c>
      <c r="D34" s="133"/>
      <c r="E34" s="131"/>
      <c r="F34" s="241"/>
      <c r="G34" s="133"/>
      <c r="H34" s="111"/>
      <c r="I34" s="151"/>
      <c r="J34" s="283"/>
      <c r="K34" s="281"/>
      <c r="L34" s="210"/>
      <c r="M34" s="210"/>
      <c r="N34" s="147"/>
      <c r="O34" s="111"/>
      <c r="P34" s="149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</row>
    <row r="35" spans="1:111" s="114" customFormat="1" ht="37.5">
      <c r="A35" s="287"/>
      <c r="B35" s="180" t="s">
        <v>105</v>
      </c>
      <c r="C35" s="222" t="s">
        <v>106</v>
      </c>
      <c r="D35" s="178"/>
      <c r="E35" s="127"/>
      <c r="F35" s="127"/>
      <c r="G35" s="127"/>
      <c r="H35" s="126"/>
      <c r="I35" s="215"/>
      <c r="J35" s="289"/>
      <c r="K35" s="282"/>
      <c r="L35" s="107"/>
      <c r="M35" s="107"/>
      <c r="N35" s="107"/>
      <c r="O35" s="126"/>
      <c r="P35" s="108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3"/>
      <c r="DC35" s="63"/>
      <c r="DD35" s="63"/>
      <c r="DE35" s="63"/>
      <c r="DF35" s="63"/>
      <c r="DG35" s="63"/>
    </row>
    <row r="36" spans="1:111" s="121" customFormat="1" ht="21" customHeight="1">
      <c r="A36" s="315" t="s">
        <v>107</v>
      </c>
      <c r="B36" s="234" t="s">
        <v>70</v>
      </c>
      <c r="C36" s="235" t="s">
        <v>47</v>
      </c>
      <c r="D36" s="128"/>
      <c r="E36" s="136"/>
      <c r="F36" s="136"/>
      <c r="G36" s="120"/>
      <c r="H36" s="111"/>
      <c r="I36" s="101"/>
      <c r="J36" s="101"/>
      <c r="K36" s="55"/>
      <c r="L36" s="60"/>
      <c r="M36" s="60"/>
      <c r="N36" s="60"/>
      <c r="O36" s="111"/>
      <c r="P36" s="111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  <c r="BP36" s="63"/>
      <c r="BQ36" s="63"/>
      <c r="BR36" s="63"/>
      <c r="BS36" s="63"/>
      <c r="BT36" s="63"/>
      <c r="BU36" s="63"/>
      <c r="BV36" s="63"/>
      <c r="BW36" s="63"/>
      <c r="BX36" s="63"/>
      <c r="BY36" s="63"/>
      <c r="BZ36" s="63"/>
      <c r="CA36" s="63"/>
      <c r="CB36" s="63"/>
      <c r="CC36" s="63"/>
      <c r="CD36" s="63"/>
      <c r="CE36" s="63"/>
      <c r="CF36" s="63"/>
      <c r="CG36" s="63"/>
      <c r="CH36" s="63"/>
      <c r="CI36" s="63"/>
      <c r="CJ36" s="63"/>
      <c r="CK36" s="63"/>
      <c r="CL36" s="63"/>
      <c r="CM36" s="63"/>
      <c r="CN36" s="63"/>
      <c r="CO36" s="63"/>
      <c r="CP36" s="63"/>
      <c r="CQ36" s="63"/>
      <c r="CR36" s="63"/>
      <c r="CS36" s="63"/>
      <c r="CT36" s="63"/>
      <c r="CU36" s="63"/>
      <c r="CV36" s="63"/>
      <c r="CW36" s="63"/>
      <c r="CX36" s="63"/>
      <c r="CY36" s="63"/>
      <c r="CZ36" s="63"/>
      <c r="DA36" s="63"/>
      <c r="DB36" s="63"/>
      <c r="DC36" s="63"/>
      <c r="DD36" s="63"/>
      <c r="DE36" s="63"/>
      <c r="DF36" s="63"/>
      <c r="DG36" s="63"/>
    </row>
    <row r="37" spans="1:111" s="114" customFormat="1" ht="87" customHeight="1">
      <c r="A37" s="316"/>
      <c r="B37" s="236" t="s">
        <v>108</v>
      </c>
      <c r="C37" s="173" t="s">
        <v>109</v>
      </c>
      <c r="D37" s="182"/>
      <c r="E37" s="218"/>
      <c r="F37" s="183"/>
      <c r="G37" s="183"/>
      <c r="H37" s="111"/>
      <c r="I37" s="192"/>
      <c r="J37" s="324" t="str" cm="1">
        <f t="array" ref="J37">IF((AND(I37:I47=1)), "Fully Mapped", "Not/ Partially Mapped")</f>
        <v>Not/ Partially Mapped</v>
      </c>
      <c r="K37" s="304">
        <f>SUM('Workings out'!F5:F15)</f>
        <v>0</v>
      </c>
      <c r="L37" s="193"/>
      <c r="M37" s="193"/>
      <c r="N37" s="193"/>
      <c r="O37" s="113"/>
      <c r="P37" s="219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3"/>
      <c r="CX37" s="63"/>
      <c r="CY37" s="63"/>
      <c r="CZ37" s="63"/>
      <c r="DA37" s="63"/>
      <c r="DB37" s="63"/>
      <c r="DC37" s="63"/>
      <c r="DD37" s="63"/>
      <c r="DE37" s="63"/>
      <c r="DF37" s="63"/>
      <c r="DG37" s="63"/>
    </row>
    <row r="38" spans="1:111" s="114" customFormat="1" ht="37.5">
      <c r="A38" s="316"/>
      <c r="B38" s="180" t="s">
        <v>110</v>
      </c>
      <c r="C38" s="173" t="s">
        <v>111</v>
      </c>
      <c r="D38" s="231"/>
      <c r="E38" s="176"/>
      <c r="F38" s="185"/>
      <c r="G38" s="185"/>
      <c r="H38" s="148"/>
      <c r="I38" s="104"/>
      <c r="J38" s="291"/>
      <c r="K38" s="305"/>
      <c r="L38" s="195"/>
      <c r="M38" s="195"/>
      <c r="N38" s="195"/>
      <c r="O38" s="113"/>
      <c r="P38" s="217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  <c r="BP38" s="63"/>
      <c r="BQ38" s="63"/>
      <c r="BR38" s="63"/>
      <c r="BS38" s="63"/>
      <c r="BT38" s="63"/>
      <c r="BU38" s="63"/>
      <c r="BV38" s="63"/>
      <c r="BW38" s="63"/>
      <c r="BX38" s="63"/>
      <c r="BY38" s="63"/>
      <c r="BZ38" s="63"/>
      <c r="CA38" s="63"/>
      <c r="CB38" s="63"/>
      <c r="CC38" s="63"/>
      <c r="CD38" s="63"/>
      <c r="CE38" s="63"/>
      <c r="CF38" s="63"/>
      <c r="CG38" s="63"/>
      <c r="CH38" s="63"/>
      <c r="CI38" s="63"/>
      <c r="CJ38" s="63"/>
      <c r="CK38" s="63"/>
      <c r="CL38" s="63"/>
      <c r="CM38" s="63"/>
      <c r="CN38" s="63"/>
      <c r="CO38" s="63"/>
      <c r="CP38" s="63"/>
      <c r="CQ38" s="63"/>
      <c r="CR38" s="63"/>
      <c r="CS38" s="63"/>
      <c r="CT38" s="63"/>
      <c r="CU38" s="63"/>
      <c r="CV38" s="63"/>
      <c r="CW38" s="63"/>
      <c r="CX38" s="63"/>
      <c r="CY38" s="63"/>
      <c r="CZ38" s="63"/>
      <c r="DA38" s="63"/>
      <c r="DB38" s="63"/>
      <c r="DC38" s="63"/>
      <c r="DD38" s="63"/>
      <c r="DE38" s="63"/>
      <c r="DF38" s="63"/>
      <c r="DG38" s="63"/>
    </row>
    <row r="39" spans="1:111" s="114" customFormat="1" ht="37.5">
      <c r="A39" s="316"/>
      <c r="B39" s="180" t="s">
        <v>112</v>
      </c>
      <c r="C39" s="173" t="s">
        <v>113</v>
      </c>
      <c r="D39" s="231"/>
      <c r="E39" s="176"/>
      <c r="F39" s="185"/>
      <c r="G39" s="185"/>
      <c r="H39" s="148"/>
      <c r="I39" s="104"/>
      <c r="J39" s="291"/>
      <c r="K39" s="305"/>
      <c r="L39" s="195"/>
      <c r="M39" s="195"/>
      <c r="N39" s="195"/>
      <c r="O39" s="113"/>
      <c r="P39" s="217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3"/>
      <c r="CX39" s="63"/>
      <c r="CY39" s="63"/>
      <c r="CZ39" s="63"/>
      <c r="DA39" s="63"/>
      <c r="DB39" s="63"/>
      <c r="DC39" s="63"/>
      <c r="DD39" s="63"/>
      <c r="DE39" s="63"/>
      <c r="DF39" s="63"/>
      <c r="DG39" s="63"/>
    </row>
    <row r="40" spans="1:111" s="114" customFormat="1" ht="37.5">
      <c r="A40" s="316"/>
      <c r="B40" s="180" t="s">
        <v>114</v>
      </c>
      <c r="C40" s="173" t="s">
        <v>115</v>
      </c>
      <c r="D40" s="231"/>
      <c r="E40" s="176"/>
      <c r="F40" s="185"/>
      <c r="G40" s="185"/>
      <c r="H40" s="148"/>
      <c r="I40" s="104"/>
      <c r="J40" s="291"/>
      <c r="K40" s="305"/>
      <c r="L40" s="195"/>
      <c r="M40" s="195"/>
      <c r="N40" s="195"/>
      <c r="O40" s="113"/>
      <c r="P40" s="217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  <c r="CD40" s="63"/>
      <c r="CE40" s="63"/>
      <c r="CF40" s="63"/>
      <c r="CG40" s="63"/>
      <c r="CH40" s="63"/>
      <c r="CI40" s="63"/>
      <c r="CJ40" s="63"/>
      <c r="CK40" s="63"/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3"/>
      <c r="CX40" s="63"/>
      <c r="CY40" s="63"/>
      <c r="CZ40" s="63"/>
      <c r="DA40" s="63"/>
      <c r="DB40" s="63"/>
      <c r="DC40" s="63"/>
      <c r="DD40" s="63"/>
      <c r="DE40" s="63"/>
      <c r="DF40" s="63"/>
      <c r="DG40" s="63"/>
    </row>
    <row r="41" spans="1:111" s="114" customFormat="1" ht="37.5">
      <c r="A41" s="316"/>
      <c r="B41" s="180" t="s">
        <v>116</v>
      </c>
      <c r="C41" s="173" t="s">
        <v>117</v>
      </c>
      <c r="D41" s="231"/>
      <c r="E41" s="176"/>
      <c r="F41" s="185"/>
      <c r="G41" s="185"/>
      <c r="H41" s="148"/>
      <c r="I41" s="104"/>
      <c r="J41" s="291"/>
      <c r="K41" s="305"/>
      <c r="L41" s="195"/>
      <c r="M41" s="195"/>
      <c r="N41" s="195"/>
      <c r="O41" s="113"/>
      <c r="P41" s="217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  <c r="CN41" s="63"/>
      <c r="CO41" s="63"/>
      <c r="CP41" s="63"/>
      <c r="CQ41" s="63"/>
      <c r="CR41" s="63"/>
      <c r="CS41" s="63"/>
      <c r="CT41" s="63"/>
      <c r="CU41" s="63"/>
      <c r="CV41" s="63"/>
      <c r="CW41" s="63"/>
      <c r="CX41" s="63"/>
      <c r="CY41" s="63"/>
      <c r="CZ41" s="63"/>
      <c r="DA41" s="63"/>
      <c r="DB41" s="63"/>
      <c r="DC41" s="63"/>
      <c r="DD41" s="63"/>
      <c r="DE41" s="63"/>
      <c r="DF41" s="63"/>
      <c r="DG41" s="63"/>
    </row>
    <row r="42" spans="1:111" s="114" customFormat="1" ht="37.5">
      <c r="A42" s="316"/>
      <c r="B42" s="180" t="s">
        <v>118</v>
      </c>
      <c r="C42" s="173" t="s">
        <v>119</v>
      </c>
      <c r="D42" s="231"/>
      <c r="E42" s="176"/>
      <c r="F42" s="185"/>
      <c r="G42" s="185"/>
      <c r="H42" s="148"/>
      <c r="I42" s="104"/>
      <c r="J42" s="291"/>
      <c r="K42" s="305"/>
      <c r="L42" s="195"/>
      <c r="M42" s="195"/>
      <c r="N42" s="195"/>
      <c r="O42" s="113"/>
      <c r="P42" s="217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63"/>
      <c r="CT42" s="63"/>
      <c r="CU42" s="63"/>
      <c r="CV42" s="63"/>
      <c r="CW42" s="63"/>
      <c r="CX42" s="63"/>
      <c r="CY42" s="63"/>
      <c r="CZ42" s="63"/>
      <c r="DA42" s="63"/>
      <c r="DB42" s="63"/>
      <c r="DC42" s="63"/>
      <c r="DD42" s="63"/>
      <c r="DE42" s="63"/>
      <c r="DF42" s="63"/>
      <c r="DG42" s="63"/>
    </row>
    <row r="43" spans="1:111" s="114" customFormat="1" ht="75">
      <c r="A43" s="316"/>
      <c r="B43" s="180" t="s">
        <v>120</v>
      </c>
      <c r="C43" s="173" t="s">
        <v>121</v>
      </c>
      <c r="D43" s="231"/>
      <c r="E43" s="176"/>
      <c r="F43" s="185"/>
      <c r="G43" s="185"/>
      <c r="H43" s="148"/>
      <c r="I43" s="104"/>
      <c r="J43" s="291"/>
      <c r="K43" s="305"/>
      <c r="L43" s="195"/>
      <c r="M43" s="195"/>
      <c r="N43" s="195"/>
      <c r="O43" s="113"/>
      <c r="P43" s="217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  <c r="BI43" s="63"/>
      <c r="BJ43" s="63"/>
      <c r="BK43" s="63"/>
      <c r="BL43" s="63"/>
      <c r="BM43" s="63"/>
      <c r="BN43" s="63"/>
      <c r="BO43" s="63"/>
      <c r="BP43" s="63"/>
      <c r="BQ43" s="63"/>
      <c r="BR43" s="63"/>
      <c r="BS43" s="63"/>
      <c r="BT43" s="63"/>
      <c r="BU43" s="63"/>
      <c r="BV43" s="63"/>
      <c r="BW43" s="63"/>
      <c r="BX43" s="63"/>
      <c r="BY43" s="63"/>
      <c r="BZ43" s="63"/>
      <c r="CA43" s="63"/>
      <c r="CB43" s="63"/>
      <c r="CC43" s="63"/>
      <c r="CD43" s="63"/>
      <c r="CE43" s="63"/>
      <c r="CF43" s="63"/>
      <c r="CG43" s="63"/>
      <c r="CH43" s="63"/>
      <c r="CI43" s="63"/>
      <c r="CJ43" s="63"/>
      <c r="CK43" s="63"/>
      <c r="CL43" s="63"/>
      <c r="CM43" s="63"/>
      <c r="CN43" s="63"/>
      <c r="CO43" s="63"/>
      <c r="CP43" s="63"/>
      <c r="CQ43" s="63"/>
      <c r="CR43" s="63"/>
      <c r="CS43" s="63"/>
      <c r="CT43" s="63"/>
      <c r="CU43" s="63"/>
      <c r="CV43" s="63"/>
      <c r="CW43" s="63"/>
      <c r="CX43" s="63"/>
      <c r="CY43" s="63"/>
      <c r="CZ43" s="63"/>
      <c r="DA43" s="63"/>
      <c r="DB43" s="63"/>
      <c r="DC43" s="63"/>
      <c r="DD43" s="63"/>
      <c r="DE43" s="63"/>
      <c r="DF43" s="63"/>
      <c r="DG43" s="63"/>
    </row>
    <row r="44" spans="1:111" s="114" customFormat="1" ht="21.75">
      <c r="A44" s="316"/>
      <c r="B44" s="180" t="s">
        <v>122</v>
      </c>
      <c r="C44" s="173" t="s">
        <v>123</v>
      </c>
      <c r="D44" s="231"/>
      <c r="E44" s="176"/>
      <c r="F44" s="185"/>
      <c r="G44" s="185"/>
      <c r="H44" s="148"/>
      <c r="I44" s="104"/>
      <c r="J44" s="291"/>
      <c r="K44" s="305"/>
      <c r="L44" s="195"/>
      <c r="M44" s="195"/>
      <c r="N44" s="195"/>
      <c r="O44" s="113"/>
      <c r="P44" s="217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3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3"/>
      <c r="DG44" s="63"/>
    </row>
    <row r="45" spans="1:111" s="114" customFormat="1" ht="37.5">
      <c r="A45" s="316"/>
      <c r="B45" s="180" t="s">
        <v>124</v>
      </c>
      <c r="C45" s="173" t="s">
        <v>125</v>
      </c>
      <c r="D45" s="231"/>
      <c r="E45" s="176"/>
      <c r="F45" s="185"/>
      <c r="G45" s="185"/>
      <c r="H45" s="148"/>
      <c r="I45" s="104"/>
      <c r="J45" s="291"/>
      <c r="K45" s="305"/>
      <c r="L45" s="195"/>
      <c r="M45" s="195"/>
      <c r="N45" s="195"/>
      <c r="O45" s="113"/>
      <c r="P45" s="217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63"/>
      <c r="BQ45" s="63"/>
      <c r="BR45" s="63"/>
      <c r="BS45" s="63"/>
      <c r="BT45" s="63"/>
      <c r="BU45" s="63"/>
      <c r="BV45" s="63"/>
      <c r="BW45" s="63"/>
      <c r="BX45" s="63"/>
      <c r="BY45" s="63"/>
      <c r="BZ45" s="63"/>
      <c r="CA45" s="63"/>
      <c r="CB45" s="63"/>
      <c r="CC45" s="63"/>
      <c r="CD45" s="63"/>
      <c r="CE45" s="63"/>
      <c r="CF45" s="63"/>
      <c r="CG45" s="63"/>
      <c r="CH45" s="63"/>
      <c r="CI45" s="63"/>
      <c r="CJ45" s="63"/>
      <c r="CK45" s="63"/>
      <c r="CL45" s="63"/>
      <c r="CM45" s="63"/>
      <c r="CN45" s="63"/>
      <c r="CO45" s="63"/>
      <c r="CP45" s="63"/>
      <c r="CQ45" s="63"/>
      <c r="CR45" s="63"/>
      <c r="CS45" s="63"/>
      <c r="CT45" s="63"/>
      <c r="CU45" s="63"/>
      <c r="CV45" s="63"/>
      <c r="CW45" s="63"/>
      <c r="CX45" s="63"/>
      <c r="CY45" s="63"/>
      <c r="CZ45" s="63"/>
      <c r="DA45" s="63"/>
      <c r="DB45" s="63"/>
      <c r="DC45" s="63"/>
      <c r="DD45" s="63"/>
      <c r="DE45" s="63"/>
      <c r="DF45" s="63"/>
      <c r="DG45" s="63"/>
    </row>
    <row r="46" spans="1:111" s="114" customFormat="1" ht="37.5">
      <c r="A46" s="316"/>
      <c r="B46" s="180" t="s">
        <v>126</v>
      </c>
      <c r="C46" s="173" t="s">
        <v>127</v>
      </c>
      <c r="D46" s="230"/>
      <c r="E46" s="176"/>
      <c r="F46" s="185"/>
      <c r="G46" s="185"/>
      <c r="H46" s="148"/>
      <c r="I46" s="104"/>
      <c r="J46" s="291"/>
      <c r="K46" s="305"/>
      <c r="L46" s="195"/>
      <c r="M46" s="195"/>
      <c r="N46" s="195"/>
      <c r="O46" s="113"/>
      <c r="P46" s="217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3"/>
      <c r="BU46" s="63"/>
      <c r="BV46" s="63"/>
      <c r="BW46" s="63"/>
      <c r="BX46" s="63"/>
      <c r="BY46" s="63"/>
      <c r="BZ46" s="63"/>
      <c r="CA46" s="63"/>
      <c r="CB46" s="63"/>
      <c r="CC46" s="63"/>
      <c r="CD46" s="63"/>
      <c r="CE46" s="63"/>
      <c r="CF46" s="63"/>
      <c r="CG46" s="63"/>
      <c r="CH46" s="63"/>
      <c r="CI46" s="63"/>
      <c r="CJ46" s="63"/>
      <c r="CK46" s="63"/>
      <c r="CL46" s="63"/>
      <c r="CM46" s="63"/>
      <c r="CN46" s="63"/>
      <c r="CO46" s="63"/>
      <c r="CP46" s="63"/>
      <c r="CQ46" s="63"/>
      <c r="CR46" s="63"/>
      <c r="CS46" s="63"/>
      <c r="CT46" s="63"/>
      <c r="CU46" s="63"/>
      <c r="CV46" s="63"/>
      <c r="CW46" s="63"/>
      <c r="CX46" s="63"/>
      <c r="CY46" s="63"/>
      <c r="CZ46" s="63"/>
      <c r="DA46" s="63"/>
      <c r="DB46" s="63"/>
      <c r="DC46" s="63"/>
      <c r="DD46" s="63"/>
      <c r="DE46" s="63"/>
      <c r="DF46" s="63"/>
      <c r="DG46" s="63"/>
    </row>
    <row r="47" spans="1:111" s="114" customFormat="1" ht="37.5">
      <c r="A47" s="316"/>
      <c r="B47" s="180" t="s">
        <v>128</v>
      </c>
      <c r="C47" s="222" t="s">
        <v>129</v>
      </c>
      <c r="D47" s="115"/>
      <c r="E47" s="117"/>
      <c r="F47" s="117"/>
      <c r="G47" s="116"/>
      <c r="H47" s="113"/>
      <c r="I47" s="103"/>
      <c r="J47" s="291"/>
      <c r="K47" s="305"/>
      <c r="L47" s="196"/>
      <c r="M47" s="195"/>
      <c r="N47" s="208"/>
      <c r="O47" s="111"/>
      <c r="P47" s="217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  <c r="BH47" s="63"/>
      <c r="BI47" s="63"/>
      <c r="BJ47" s="63"/>
      <c r="BK47" s="63"/>
      <c r="BL47" s="63"/>
      <c r="BM47" s="63"/>
      <c r="BN47" s="63"/>
      <c r="BO47" s="63"/>
      <c r="BP47" s="63"/>
      <c r="BQ47" s="63"/>
      <c r="BR47" s="63"/>
      <c r="BS47" s="63"/>
      <c r="BT47" s="63"/>
      <c r="BU47" s="63"/>
      <c r="BV47" s="63"/>
      <c r="BW47" s="63"/>
      <c r="BX47" s="63"/>
      <c r="BY47" s="63"/>
      <c r="BZ47" s="63"/>
      <c r="CA47" s="63"/>
      <c r="CB47" s="63"/>
      <c r="CC47" s="63"/>
      <c r="CD47" s="63"/>
      <c r="CE47" s="63"/>
      <c r="CF47" s="63"/>
      <c r="CG47" s="63"/>
      <c r="CH47" s="63"/>
      <c r="CI47" s="63"/>
      <c r="CJ47" s="63"/>
      <c r="CK47" s="63"/>
      <c r="CL47" s="63"/>
      <c r="CM47" s="63"/>
      <c r="CN47" s="63"/>
      <c r="CO47" s="63"/>
      <c r="CP47" s="63"/>
      <c r="CQ47" s="63"/>
      <c r="CR47" s="63"/>
      <c r="CS47" s="63"/>
      <c r="CT47" s="63"/>
      <c r="CU47" s="63"/>
      <c r="CV47" s="63"/>
      <c r="CW47" s="63"/>
      <c r="CX47" s="63"/>
      <c r="CY47" s="63"/>
      <c r="CZ47" s="63"/>
      <c r="DA47" s="63"/>
      <c r="DB47" s="63"/>
      <c r="DC47" s="63"/>
      <c r="DD47" s="63"/>
      <c r="DE47" s="63"/>
      <c r="DF47" s="63"/>
      <c r="DG47" s="63"/>
    </row>
    <row r="48" spans="1:111" s="121" customFormat="1" ht="21.75">
      <c r="A48" s="316"/>
      <c r="B48" s="97" t="s">
        <v>70</v>
      </c>
      <c r="C48" s="93" t="s">
        <v>71</v>
      </c>
      <c r="D48" s="122"/>
      <c r="E48" s="123"/>
      <c r="F48" s="123"/>
      <c r="G48" s="123"/>
      <c r="H48" s="111"/>
      <c r="I48" s="59"/>
      <c r="J48" s="59"/>
      <c r="K48" s="58"/>
      <c r="L48" s="60"/>
      <c r="M48" s="60"/>
      <c r="N48" s="60"/>
      <c r="O48" s="111"/>
      <c r="P48" s="111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X48" s="63"/>
      <c r="BY48" s="63"/>
      <c r="BZ48" s="63"/>
      <c r="CA48" s="63"/>
      <c r="CB48" s="63"/>
      <c r="CC48" s="63"/>
      <c r="CD48" s="63"/>
      <c r="CE48" s="63"/>
      <c r="CF48" s="63"/>
      <c r="CG48" s="63"/>
      <c r="CH48" s="63"/>
      <c r="CI48" s="63"/>
      <c r="CJ48" s="63"/>
      <c r="CK48" s="63"/>
      <c r="CL48" s="63"/>
      <c r="CM48" s="63"/>
      <c r="CN48" s="63"/>
      <c r="CO48" s="63"/>
      <c r="CP48" s="63"/>
      <c r="CQ48" s="63"/>
      <c r="CR48" s="63"/>
      <c r="CS48" s="63"/>
      <c r="CT48" s="63"/>
      <c r="CU48" s="63"/>
      <c r="CV48" s="63"/>
      <c r="CW48" s="63"/>
      <c r="CX48" s="63"/>
      <c r="CY48" s="63"/>
      <c r="CZ48" s="63"/>
      <c r="DA48" s="63"/>
      <c r="DB48" s="63"/>
      <c r="DC48" s="63"/>
      <c r="DD48" s="63"/>
      <c r="DE48" s="63"/>
      <c r="DF48" s="63"/>
      <c r="DG48" s="63"/>
    </row>
    <row r="49" spans="1:111" s="114" customFormat="1" ht="108.6" customHeight="1" thickBot="1">
      <c r="A49" s="316"/>
      <c r="B49" s="180" t="s">
        <v>130</v>
      </c>
      <c r="C49" s="173" t="s">
        <v>131</v>
      </c>
      <c r="D49" s="218"/>
      <c r="E49" s="218"/>
      <c r="F49" s="183"/>
      <c r="G49" s="183"/>
      <c r="H49" s="111"/>
      <c r="I49" s="205"/>
      <c r="J49" s="295" t="str" cm="1">
        <f t="array" ref="J49">IF((AND(I49:I59=1)), "Fully Mapped", "Not/ Partially Mapped")</f>
        <v>Not/ Partially Mapped</v>
      </c>
      <c r="K49" s="298">
        <f>SUM('Workings out'!G5:G15)</f>
        <v>0</v>
      </c>
      <c r="L49" s="220"/>
      <c r="M49" s="207"/>
      <c r="N49" s="193"/>
      <c r="O49" s="113"/>
      <c r="P49" s="221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63"/>
      <c r="BF49" s="63"/>
      <c r="BG49" s="63"/>
      <c r="BH49" s="63"/>
      <c r="BI49" s="63"/>
      <c r="BJ49" s="63"/>
      <c r="BK49" s="63"/>
      <c r="BL49" s="63"/>
      <c r="BM49" s="63"/>
      <c r="BN49" s="63"/>
      <c r="BO49" s="63"/>
      <c r="BP49" s="63"/>
      <c r="BQ49" s="63"/>
      <c r="BR49" s="63"/>
      <c r="BS49" s="63"/>
      <c r="BT49" s="63"/>
      <c r="BU49" s="63"/>
      <c r="BV49" s="63"/>
      <c r="BW49" s="63"/>
      <c r="BX49" s="63"/>
      <c r="BY49" s="63"/>
      <c r="BZ49" s="63"/>
      <c r="CA49" s="63"/>
      <c r="CB49" s="63"/>
      <c r="CC49" s="63"/>
      <c r="CD49" s="63"/>
      <c r="CE49" s="63"/>
      <c r="CF49" s="63"/>
      <c r="CG49" s="63"/>
      <c r="CH49" s="63"/>
      <c r="CI49" s="63"/>
      <c r="CJ49" s="63"/>
      <c r="CK49" s="63"/>
      <c r="CL49" s="63"/>
      <c r="CM49" s="63"/>
      <c r="CN49" s="63"/>
      <c r="CO49" s="63"/>
      <c r="CP49" s="63"/>
      <c r="CQ49" s="63"/>
      <c r="CR49" s="63"/>
      <c r="CS49" s="63"/>
      <c r="CT49" s="63"/>
      <c r="CU49" s="63"/>
      <c r="CV49" s="63"/>
      <c r="CW49" s="63"/>
      <c r="CX49" s="63"/>
      <c r="CY49" s="63"/>
      <c r="CZ49" s="63"/>
      <c r="DA49" s="63"/>
      <c r="DB49" s="63"/>
      <c r="DC49" s="63"/>
      <c r="DD49" s="63"/>
      <c r="DE49" s="63"/>
      <c r="DF49" s="63"/>
      <c r="DG49" s="63"/>
    </row>
    <row r="50" spans="1:111" s="114" customFormat="1" ht="37.5">
      <c r="A50" s="316"/>
      <c r="B50" s="180" t="s">
        <v>132</v>
      </c>
      <c r="C50" s="173" t="s">
        <v>133</v>
      </c>
      <c r="D50" s="176"/>
      <c r="E50" s="186"/>
      <c r="F50" s="176"/>
      <c r="G50" s="185"/>
      <c r="H50" s="111"/>
      <c r="I50" s="206"/>
      <c r="J50" s="296"/>
      <c r="K50" s="281"/>
      <c r="L50" s="195"/>
      <c r="M50" s="195"/>
      <c r="N50" s="195"/>
      <c r="O50" s="113"/>
      <c r="P50" s="204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  <c r="BI50" s="63"/>
      <c r="BJ50" s="63"/>
      <c r="BK50" s="63"/>
      <c r="BL50" s="63"/>
      <c r="BM50" s="63"/>
      <c r="BN50" s="63"/>
      <c r="BO50" s="63"/>
      <c r="BP50" s="63"/>
      <c r="BQ50" s="63"/>
      <c r="BR50" s="63"/>
      <c r="BS50" s="63"/>
      <c r="BT50" s="63"/>
      <c r="BU50" s="63"/>
      <c r="BV50" s="63"/>
      <c r="BW50" s="63"/>
      <c r="BX50" s="63"/>
      <c r="BY50" s="63"/>
      <c r="BZ50" s="63"/>
      <c r="CA50" s="63"/>
      <c r="CB50" s="63"/>
      <c r="CC50" s="63"/>
      <c r="CD50" s="63"/>
      <c r="CE50" s="63"/>
      <c r="CF50" s="63"/>
      <c r="CG50" s="63"/>
      <c r="CH50" s="63"/>
      <c r="CI50" s="63"/>
      <c r="CJ50" s="63"/>
      <c r="CK50" s="63"/>
      <c r="CL50" s="63"/>
      <c r="CM50" s="63"/>
      <c r="CN50" s="63"/>
      <c r="CO50" s="63"/>
      <c r="CP50" s="63"/>
      <c r="CQ50" s="63"/>
      <c r="CR50" s="63"/>
      <c r="CS50" s="63"/>
      <c r="CT50" s="63"/>
      <c r="CU50" s="63"/>
      <c r="CV50" s="63"/>
      <c r="CW50" s="63"/>
      <c r="CX50" s="63"/>
      <c r="CY50" s="63"/>
      <c r="CZ50" s="63"/>
      <c r="DA50" s="63"/>
      <c r="DB50" s="63"/>
      <c r="DC50" s="63"/>
      <c r="DD50" s="63"/>
      <c r="DE50" s="63"/>
      <c r="DF50" s="63"/>
      <c r="DG50" s="63"/>
    </row>
    <row r="51" spans="1:111" s="114" customFormat="1" ht="37.5">
      <c r="A51" s="316"/>
      <c r="B51" s="180" t="s">
        <v>134</v>
      </c>
      <c r="C51" s="173" t="s">
        <v>135</v>
      </c>
      <c r="D51" s="176"/>
      <c r="E51" s="176"/>
      <c r="F51" s="185"/>
      <c r="G51" s="185"/>
      <c r="H51" s="111"/>
      <c r="I51" s="206"/>
      <c r="J51" s="296"/>
      <c r="K51" s="281"/>
      <c r="L51" s="195"/>
      <c r="M51" s="195"/>
      <c r="N51" s="195"/>
      <c r="O51" s="113"/>
      <c r="P51" s="204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  <c r="BM51" s="63"/>
      <c r="BN51" s="63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  <c r="CA51" s="63"/>
      <c r="CB51" s="63"/>
      <c r="CC51" s="63"/>
      <c r="CD51" s="63"/>
      <c r="CE51" s="63"/>
      <c r="CF51" s="63"/>
      <c r="CG51" s="63"/>
      <c r="CH51" s="63"/>
      <c r="CI51" s="63"/>
      <c r="CJ51" s="63"/>
      <c r="CK51" s="63"/>
      <c r="CL51" s="63"/>
      <c r="CM51" s="63"/>
      <c r="CN51" s="63"/>
      <c r="CO51" s="63"/>
      <c r="CP51" s="63"/>
      <c r="CQ51" s="63"/>
      <c r="CR51" s="63"/>
      <c r="CS51" s="63"/>
      <c r="CT51" s="63"/>
      <c r="CU51" s="63"/>
      <c r="CV51" s="63"/>
      <c r="CW51" s="63"/>
      <c r="CX51" s="63"/>
      <c r="CY51" s="63"/>
      <c r="CZ51" s="63"/>
      <c r="DA51" s="63"/>
      <c r="DB51" s="63"/>
      <c r="DC51" s="63"/>
      <c r="DD51" s="63"/>
      <c r="DE51" s="63"/>
      <c r="DF51" s="63"/>
      <c r="DG51" s="63"/>
    </row>
    <row r="52" spans="1:111" s="114" customFormat="1" ht="57">
      <c r="A52" s="316"/>
      <c r="B52" s="180" t="s">
        <v>136</v>
      </c>
      <c r="C52" s="173" t="s">
        <v>137</v>
      </c>
      <c r="D52" s="176"/>
      <c r="E52" s="176"/>
      <c r="F52" s="185"/>
      <c r="G52" s="185"/>
      <c r="H52" s="111"/>
      <c r="I52" s="206"/>
      <c r="J52" s="296"/>
      <c r="K52" s="281"/>
      <c r="L52" s="195"/>
      <c r="M52" s="195"/>
      <c r="N52" s="195"/>
      <c r="O52" s="113"/>
      <c r="P52" s="204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  <c r="CX52" s="63"/>
      <c r="CY52" s="63"/>
      <c r="CZ52" s="63"/>
      <c r="DA52" s="63"/>
      <c r="DB52" s="63"/>
      <c r="DC52" s="63"/>
      <c r="DD52" s="63"/>
      <c r="DE52" s="63"/>
      <c r="DF52" s="63"/>
      <c r="DG52" s="63"/>
    </row>
    <row r="53" spans="1:111" s="114" customFormat="1" ht="21.75">
      <c r="A53" s="316"/>
      <c r="B53" s="180" t="s">
        <v>138</v>
      </c>
      <c r="C53" s="173" t="s">
        <v>139</v>
      </c>
      <c r="D53" s="176"/>
      <c r="E53" s="176"/>
      <c r="F53" s="185"/>
      <c r="G53" s="185"/>
      <c r="H53" s="111"/>
      <c r="I53" s="206"/>
      <c r="J53" s="296"/>
      <c r="K53" s="281"/>
      <c r="L53" s="195"/>
      <c r="M53" s="195"/>
      <c r="N53" s="195"/>
      <c r="O53" s="113"/>
      <c r="P53" s="204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X53" s="63"/>
      <c r="BY53" s="63"/>
      <c r="BZ53" s="63"/>
      <c r="CA53" s="63"/>
      <c r="CB53" s="63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3"/>
      <c r="CN53" s="63"/>
      <c r="CO53" s="63"/>
      <c r="CP53" s="63"/>
      <c r="CQ53" s="63"/>
      <c r="CR53" s="63"/>
      <c r="CS53" s="63"/>
      <c r="CT53" s="63"/>
      <c r="CU53" s="63"/>
      <c r="CV53" s="63"/>
      <c r="CW53" s="63"/>
      <c r="CX53" s="63"/>
      <c r="CY53" s="63"/>
      <c r="CZ53" s="63"/>
      <c r="DA53" s="63"/>
      <c r="DB53" s="63"/>
      <c r="DC53" s="63"/>
      <c r="DD53" s="63"/>
      <c r="DE53" s="63"/>
      <c r="DF53" s="63"/>
      <c r="DG53" s="63"/>
    </row>
    <row r="54" spans="1:111" s="114" customFormat="1" ht="37.5">
      <c r="A54" s="316"/>
      <c r="B54" s="180" t="s">
        <v>140</v>
      </c>
      <c r="C54" s="173" t="s">
        <v>141</v>
      </c>
      <c r="D54" s="176"/>
      <c r="E54" s="176"/>
      <c r="F54" s="185"/>
      <c r="G54" s="185"/>
      <c r="H54" s="111"/>
      <c r="I54" s="206"/>
      <c r="J54" s="296"/>
      <c r="K54" s="281"/>
      <c r="L54" s="195"/>
      <c r="M54" s="195"/>
      <c r="N54" s="195"/>
      <c r="O54" s="113"/>
      <c r="P54" s="204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63"/>
      <c r="BF54" s="63"/>
      <c r="BG54" s="63"/>
      <c r="BH54" s="63"/>
      <c r="BI54" s="63"/>
      <c r="BJ54" s="63"/>
      <c r="BK54" s="63"/>
      <c r="BL54" s="63"/>
      <c r="BM54" s="63"/>
      <c r="BN54" s="63"/>
      <c r="BO54" s="63"/>
      <c r="BP54" s="63"/>
      <c r="BQ54" s="63"/>
      <c r="BR54" s="63"/>
      <c r="BS54" s="63"/>
      <c r="BT54" s="63"/>
      <c r="BU54" s="63"/>
      <c r="BV54" s="63"/>
      <c r="BW54" s="63"/>
      <c r="BX54" s="63"/>
      <c r="BY54" s="63"/>
      <c r="BZ54" s="63"/>
      <c r="CA54" s="63"/>
      <c r="CB54" s="63"/>
      <c r="CC54" s="63"/>
      <c r="CD54" s="63"/>
      <c r="CE54" s="63"/>
      <c r="CF54" s="63"/>
      <c r="CG54" s="63"/>
      <c r="CH54" s="63"/>
      <c r="CI54" s="63"/>
      <c r="CJ54" s="63"/>
      <c r="CK54" s="63"/>
      <c r="CL54" s="63"/>
      <c r="CM54" s="63"/>
      <c r="CN54" s="63"/>
      <c r="CO54" s="63"/>
      <c r="CP54" s="63"/>
      <c r="CQ54" s="63"/>
      <c r="CR54" s="63"/>
      <c r="CS54" s="63"/>
      <c r="CT54" s="63"/>
      <c r="CU54" s="63"/>
      <c r="CV54" s="63"/>
      <c r="CW54" s="63"/>
      <c r="CX54" s="63"/>
      <c r="CY54" s="63"/>
      <c r="CZ54" s="63"/>
      <c r="DA54" s="63"/>
      <c r="DB54" s="63"/>
      <c r="DC54" s="63"/>
      <c r="DD54" s="63"/>
      <c r="DE54" s="63"/>
      <c r="DF54" s="63"/>
      <c r="DG54" s="63"/>
    </row>
    <row r="55" spans="1:111" s="114" customFormat="1" ht="21.75">
      <c r="A55" s="316"/>
      <c r="B55" s="180" t="s">
        <v>142</v>
      </c>
      <c r="C55" s="173" t="s">
        <v>143</v>
      </c>
      <c r="D55" s="176"/>
      <c r="E55" s="176"/>
      <c r="F55" s="185"/>
      <c r="G55" s="185"/>
      <c r="H55" s="111"/>
      <c r="I55" s="206"/>
      <c r="J55" s="296"/>
      <c r="K55" s="281"/>
      <c r="L55" s="195"/>
      <c r="M55" s="195"/>
      <c r="N55" s="195"/>
      <c r="O55" s="113"/>
      <c r="P55" s="204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63"/>
      <c r="BU55" s="63"/>
      <c r="BV55" s="63"/>
      <c r="BW55" s="63"/>
      <c r="BX55" s="63"/>
      <c r="BY55" s="63"/>
      <c r="BZ55" s="63"/>
      <c r="CA55" s="63"/>
      <c r="CB55" s="63"/>
      <c r="CC55" s="63"/>
      <c r="CD55" s="63"/>
      <c r="CE55" s="63"/>
      <c r="CF55" s="63"/>
      <c r="CG55" s="63"/>
      <c r="CH55" s="63"/>
      <c r="CI55" s="63"/>
      <c r="CJ55" s="63"/>
      <c r="CK55" s="63"/>
      <c r="CL55" s="63"/>
      <c r="CM55" s="63"/>
      <c r="CN55" s="63"/>
      <c r="CO55" s="63"/>
      <c r="CP55" s="63"/>
      <c r="CQ55" s="63"/>
      <c r="CR55" s="63"/>
      <c r="CS55" s="63"/>
      <c r="CT55" s="63"/>
      <c r="CU55" s="63"/>
      <c r="CV55" s="63"/>
      <c r="CW55" s="63"/>
      <c r="CX55" s="63"/>
      <c r="CY55" s="63"/>
      <c r="CZ55" s="63"/>
      <c r="DA55" s="63"/>
      <c r="DB55" s="63"/>
      <c r="DC55" s="63"/>
      <c r="DD55" s="63"/>
      <c r="DE55" s="63"/>
      <c r="DF55" s="63"/>
      <c r="DG55" s="63"/>
    </row>
    <row r="56" spans="1:111" s="114" customFormat="1" ht="37.5">
      <c r="A56" s="316"/>
      <c r="B56" s="180" t="s">
        <v>144</v>
      </c>
      <c r="C56" s="173" t="s">
        <v>145</v>
      </c>
      <c r="D56" s="176"/>
      <c r="E56" s="176"/>
      <c r="F56" s="185"/>
      <c r="G56" s="185"/>
      <c r="H56" s="111"/>
      <c r="I56" s="206"/>
      <c r="J56" s="296"/>
      <c r="K56" s="281"/>
      <c r="L56" s="195"/>
      <c r="M56" s="195"/>
      <c r="N56" s="195"/>
      <c r="O56" s="113"/>
      <c r="P56" s="204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  <c r="CN56" s="63"/>
      <c r="CO56" s="63"/>
      <c r="CP56" s="63"/>
      <c r="CQ56" s="63"/>
      <c r="CR56" s="63"/>
      <c r="CS56" s="63"/>
      <c r="CT56" s="63"/>
      <c r="CU56" s="63"/>
      <c r="CV56" s="63"/>
      <c r="CW56" s="63"/>
      <c r="CX56" s="63"/>
      <c r="CY56" s="63"/>
      <c r="CZ56" s="63"/>
      <c r="DA56" s="63"/>
      <c r="DB56" s="63"/>
      <c r="DC56" s="63"/>
      <c r="DD56" s="63"/>
      <c r="DE56" s="63"/>
      <c r="DF56" s="63"/>
      <c r="DG56" s="63"/>
    </row>
    <row r="57" spans="1:111" s="114" customFormat="1" ht="37.5">
      <c r="A57" s="316"/>
      <c r="B57" s="180" t="s">
        <v>146</v>
      </c>
      <c r="C57" s="173" t="s">
        <v>147</v>
      </c>
      <c r="D57" s="176"/>
      <c r="E57" s="176"/>
      <c r="F57" s="240"/>
      <c r="G57" s="185"/>
      <c r="H57" s="111"/>
      <c r="I57" s="206"/>
      <c r="J57" s="296"/>
      <c r="K57" s="281"/>
      <c r="L57" s="195"/>
      <c r="M57" s="195"/>
      <c r="N57" s="195"/>
      <c r="O57" s="113"/>
      <c r="P57" s="61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  <c r="BI57" s="63"/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63"/>
      <c r="BU57" s="63"/>
      <c r="BV57" s="63"/>
      <c r="BW57" s="63"/>
      <c r="BX57" s="63"/>
      <c r="BY57" s="63"/>
      <c r="BZ57" s="63"/>
      <c r="CA57" s="63"/>
      <c r="CB57" s="63"/>
      <c r="CC57" s="63"/>
      <c r="CD57" s="63"/>
      <c r="CE57" s="63"/>
      <c r="CF57" s="63"/>
      <c r="CG57" s="63"/>
      <c r="CH57" s="63"/>
      <c r="CI57" s="63"/>
      <c r="CJ57" s="63"/>
      <c r="CK57" s="63"/>
      <c r="CL57" s="63"/>
      <c r="CM57" s="63"/>
      <c r="CN57" s="63"/>
      <c r="CO57" s="63"/>
      <c r="CP57" s="63"/>
      <c r="CQ57" s="63"/>
      <c r="CR57" s="63"/>
      <c r="CS57" s="63"/>
      <c r="CT57" s="63"/>
      <c r="CU57" s="63"/>
      <c r="CV57" s="63"/>
      <c r="CW57" s="63"/>
      <c r="CX57" s="63"/>
      <c r="CY57" s="63"/>
      <c r="CZ57" s="63"/>
      <c r="DA57" s="63"/>
      <c r="DB57" s="63"/>
      <c r="DC57" s="63"/>
      <c r="DD57" s="63"/>
      <c r="DE57" s="63"/>
      <c r="DF57" s="63"/>
      <c r="DG57" s="63"/>
    </row>
    <row r="58" spans="1:111" s="114" customFormat="1" ht="57">
      <c r="A58" s="316"/>
      <c r="B58" s="180" t="s">
        <v>148</v>
      </c>
      <c r="C58" s="173" t="s">
        <v>149</v>
      </c>
      <c r="D58" s="176"/>
      <c r="E58" s="186"/>
      <c r="F58" s="237"/>
      <c r="G58" s="185"/>
      <c r="H58" s="111"/>
      <c r="I58" s="206"/>
      <c r="J58" s="296"/>
      <c r="K58" s="281"/>
      <c r="L58" s="195"/>
      <c r="M58" s="195"/>
      <c r="N58" s="195"/>
      <c r="O58" s="111"/>
      <c r="P58" s="211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  <c r="BI58" s="63"/>
      <c r="BJ58" s="63"/>
      <c r="BK58" s="63"/>
      <c r="BL58" s="63"/>
      <c r="BM58" s="63"/>
      <c r="BN58" s="63"/>
      <c r="BO58" s="63"/>
      <c r="BP58" s="63"/>
      <c r="BQ58" s="63"/>
      <c r="BR58" s="63"/>
      <c r="BS58" s="63"/>
      <c r="BT58" s="63"/>
      <c r="BU58" s="63"/>
      <c r="BV58" s="63"/>
      <c r="BW58" s="63"/>
      <c r="BX58" s="63"/>
      <c r="BY58" s="63"/>
      <c r="BZ58" s="63"/>
      <c r="CA58" s="63"/>
      <c r="CB58" s="63"/>
      <c r="CC58" s="63"/>
      <c r="CD58" s="63"/>
      <c r="CE58" s="63"/>
      <c r="CF58" s="63"/>
      <c r="CG58" s="63"/>
      <c r="CH58" s="63"/>
      <c r="CI58" s="63"/>
      <c r="CJ58" s="63"/>
      <c r="CK58" s="63"/>
      <c r="CL58" s="63"/>
      <c r="CM58" s="63"/>
      <c r="CN58" s="63"/>
      <c r="CO58" s="63"/>
      <c r="CP58" s="63"/>
      <c r="CQ58" s="63"/>
      <c r="CR58" s="63"/>
      <c r="CS58" s="63"/>
      <c r="CT58" s="63"/>
      <c r="CU58" s="63"/>
      <c r="CV58" s="63"/>
      <c r="CW58" s="63"/>
      <c r="CX58" s="63"/>
      <c r="CY58" s="63"/>
      <c r="CZ58" s="63"/>
      <c r="DA58" s="63"/>
      <c r="DB58" s="63"/>
      <c r="DC58" s="63"/>
      <c r="DD58" s="63"/>
      <c r="DE58" s="63"/>
      <c r="DF58" s="63"/>
      <c r="DG58" s="63"/>
    </row>
    <row r="59" spans="1:111" ht="57" customHeight="1">
      <c r="A59" s="317"/>
      <c r="B59" s="180" t="s">
        <v>150</v>
      </c>
      <c r="C59" s="173" t="s">
        <v>151</v>
      </c>
      <c r="D59" s="129"/>
      <c r="E59" s="130"/>
      <c r="F59" s="131"/>
      <c r="G59" s="131"/>
      <c r="H59" s="126"/>
      <c r="I59" s="154"/>
      <c r="J59" s="297"/>
      <c r="K59" s="299"/>
      <c r="L59" s="147"/>
      <c r="M59" s="147"/>
      <c r="N59" s="147"/>
      <c r="P59" s="149"/>
    </row>
    <row r="60" spans="1:111" s="78" customFormat="1" ht="37.5">
      <c r="A60" s="273" t="s">
        <v>152</v>
      </c>
      <c r="B60" s="99" t="s">
        <v>46</v>
      </c>
      <c r="C60" s="89" t="s">
        <v>47</v>
      </c>
      <c r="D60" s="75"/>
      <c r="E60" s="75"/>
      <c r="F60" s="75"/>
      <c r="G60" s="75"/>
      <c r="H60" s="63"/>
      <c r="I60" s="157"/>
      <c r="J60" s="157"/>
      <c r="K60" s="109"/>
      <c r="L60" s="91"/>
      <c r="M60" s="91"/>
      <c r="N60" s="91"/>
      <c r="O60" s="63"/>
      <c r="P60" s="91"/>
    </row>
    <row r="61" spans="1:111" ht="42" customHeight="1" thickBot="1">
      <c r="A61" s="274"/>
      <c r="B61" s="180" t="s">
        <v>153</v>
      </c>
      <c r="C61" s="175" t="s">
        <v>154</v>
      </c>
      <c r="D61" s="224"/>
      <c r="E61" s="224"/>
      <c r="F61" s="224"/>
      <c r="G61" s="224"/>
      <c r="H61" s="111"/>
      <c r="I61" s="150"/>
      <c r="J61" s="283" t="str" cm="1">
        <f t="array" ref="J61">IF((AND(I61:I74=1)), "Fully Mapped", "Not/ Partially Mapped")</f>
        <v>Not/ Partially Mapped</v>
      </c>
      <c r="K61" s="302">
        <f>SUM('Workings out'!H5:H18)</f>
        <v>0</v>
      </c>
      <c r="L61" s="227"/>
      <c r="M61" s="229"/>
      <c r="N61" s="229"/>
      <c r="P61" s="228"/>
    </row>
    <row r="62" spans="1:111" ht="42" customHeight="1" thickBot="1">
      <c r="A62" s="274"/>
      <c r="B62" s="180" t="s">
        <v>155</v>
      </c>
      <c r="C62" s="175" t="s">
        <v>156</v>
      </c>
      <c r="D62" s="129"/>
      <c r="E62" s="129"/>
      <c r="F62" s="129"/>
      <c r="G62" s="129"/>
      <c r="H62" s="111"/>
      <c r="I62" s="152"/>
      <c r="J62" s="283"/>
      <c r="K62" s="303"/>
      <c r="L62" s="153"/>
      <c r="M62" s="156"/>
      <c r="N62" s="156"/>
      <c r="P62" s="134"/>
    </row>
    <row r="63" spans="1:111" ht="22.9" customHeight="1" thickBot="1">
      <c r="A63" s="274"/>
      <c r="B63" s="180" t="s">
        <v>157</v>
      </c>
      <c r="C63" s="175" t="s">
        <v>123</v>
      </c>
      <c r="D63" s="129"/>
      <c r="E63" s="129"/>
      <c r="F63" s="129"/>
      <c r="G63" s="129"/>
      <c r="H63" s="111"/>
      <c r="I63" s="152"/>
      <c r="J63" s="283"/>
      <c r="K63" s="303"/>
      <c r="L63" s="155"/>
      <c r="M63" s="155"/>
      <c r="N63" s="153"/>
      <c r="P63" s="134"/>
    </row>
    <row r="64" spans="1:111" ht="42" customHeight="1" thickBot="1">
      <c r="A64" s="274"/>
      <c r="B64" s="180" t="s">
        <v>158</v>
      </c>
      <c r="C64" s="175" t="s">
        <v>159</v>
      </c>
      <c r="D64" s="129"/>
      <c r="E64" s="129"/>
      <c r="F64" s="129"/>
      <c r="G64" s="129"/>
      <c r="H64" s="111"/>
      <c r="I64" s="152"/>
      <c r="J64" s="283"/>
      <c r="K64" s="303"/>
      <c r="L64" s="153"/>
      <c r="M64" s="156"/>
      <c r="N64" s="156"/>
      <c r="P64" s="134"/>
    </row>
    <row r="65" spans="1:111" ht="42" customHeight="1" thickBot="1">
      <c r="A65" s="274"/>
      <c r="B65" s="180" t="s">
        <v>160</v>
      </c>
      <c r="C65" s="175" t="s">
        <v>161</v>
      </c>
      <c r="D65" s="129"/>
      <c r="E65" s="129"/>
      <c r="F65" s="129"/>
      <c r="G65" s="129"/>
      <c r="H65" s="111"/>
      <c r="I65" s="152"/>
      <c r="J65" s="283"/>
      <c r="K65" s="303"/>
      <c r="L65" s="153"/>
      <c r="M65" s="156"/>
      <c r="N65" s="156"/>
      <c r="P65" s="134"/>
    </row>
    <row r="66" spans="1:111" ht="42" customHeight="1" thickBot="1">
      <c r="A66" s="274"/>
      <c r="B66" s="180" t="s">
        <v>162</v>
      </c>
      <c r="C66" s="175" t="s">
        <v>163</v>
      </c>
      <c r="D66" s="129"/>
      <c r="E66" s="129"/>
      <c r="F66" s="129"/>
      <c r="G66" s="129"/>
      <c r="H66" s="111"/>
      <c r="I66" s="152"/>
      <c r="J66" s="283"/>
      <c r="K66" s="303"/>
      <c r="L66" s="153"/>
      <c r="M66" s="156"/>
      <c r="N66" s="156"/>
      <c r="P66" s="134"/>
    </row>
    <row r="67" spans="1:111" ht="42" customHeight="1" thickBot="1">
      <c r="A67" s="274"/>
      <c r="B67" s="180" t="s">
        <v>164</v>
      </c>
      <c r="C67" s="175" t="s">
        <v>165</v>
      </c>
      <c r="D67" s="129"/>
      <c r="E67" s="129"/>
      <c r="F67" s="129"/>
      <c r="G67" s="129"/>
      <c r="H67" s="111"/>
      <c r="I67" s="152"/>
      <c r="J67" s="283"/>
      <c r="K67" s="303"/>
      <c r="L67" s="153"/>
      <c r="M67" s="153"/>
      <c r="N67" s="156"/>
      <c r="P67" s="134"/>
    </row>
    <row r="68" spans="1:111" ht="62.45" customHeight="1" thickBot="1">
      <c r="A68" s="274"/>
      <c r="B68" s="180" t="s">
        <v>166</v>
      </c>
      <c r="C68" s="175" t="s">
        <v>167</v>
      </c>
      <c r="D68" s="129"/>
      <c r="E68" s="129"/>
      <c r="F68" s="129"/>
      <c r="G68" s="129"/>
      <c r="H68" s="111"/>
      <c r="I68" s="152"/>
      <c r="J68" s="283"/>
      <c r="K68" s="303"/>
      <c r="L68" s="153"/>
      <c r="M68" s="156"/>
      <c r="N68" s="156"/>
      <c r="P68" s="134"/>
    </row>
    <row r="69" spans="1:111" ht="42" customHeight="1" thickBot="1">
      <c r="A69" s="274"/>
      <c r="B69" s="180" t="s">
        <v>168</v>
      </c>
      <c r="C69" s="175" t="s">
        <v>169</v>
      </c>
      <c r="D69" s="129"/>
      <c r="E69" s="129"/>
      <c r="F69" s="129"/>
      <c r="G69" s="129"/>
      <c r="H69" s="111"/>
      <c r="I69" s="152"/>
      <c r="J69" s="283"/>
      <c r="K69" s="303"/>
      <c r="L69" s="153"/>
      <c r="M69" s="156"/>
      <c r="N69" s="156"/>
      <c r="P69" s="134"/>
    </row>
    <row r="70" spans="1:111" ht="42" customHeight="1" thickBot="1">
      <c r="A70" s="274"/>
      <c r="B70" s="180" t="s">
        <v>170</v>
      </c>
      <c r="C70" s="175" t="s">
        <v>171</v>
      </c>
      <c r="D70" s="129"/>
      <c r="E70" s="129"/>
      <c r="F70" s="129"/>
      <c r="G70" s="129"/>
      <c r="H70" s="111"/>
      <c r="I70" s="152"/>
      <c r="J70" s="283"/>
      <c r="K70" s="303"/>
      <c r="L70" s="153"/>
      <c r="M70" s="156"/>
      <c r="N70" s="156"/>
      <c r="P70" s="134"/>
    </row>
    <row r="71" spans="1:111" ht="42" customHeight="1">
      <c r="A71" s="274"/>
      <c r="B71" s="180" t="s">
        <v>172</v>
      </c>
      <c r="C71" s="175" t="s">
        <v>173</v>
      </c>
      <c r="D71" s="129"/>
      <c r="E71" s="129"/>
      <c r="F71" s="129"/>
      <c r="G71" s="129"/>
      <c r="H71" s="111"/>
      <c r="I71" s="152"/>
      <c r="J71" s="283"/>
      <c r="K71" s="303"/>
      <c r="L71" s="153"/>
      <c r="M71" s="156"/>
      <c r="N71" s="156"/>
      <c r="P71" s="134"/>
    </row>
    <row r="72" spans="1:111" ht="42" customHeight="1">
      <c r="A72" s="274"/>
      <c r="B72" s="180" t="s">
        <v>174</v>
      </c>
      <c r="C72" s="175" t="s">
        <v>175</v>
      </c>
      <c r="D72" s="129"/>
      <c r="E72" s="129"/>
      <c r="F72" s="242"/>
      <c r="G72" s="129"/>
      <c r="H72" s="111"/>
      <c r="I72" s="152"/>
      <c r="J72" s="283"/>
      <c r="K72" s="303"/>
      <c r="L72" s="153"/>
      <c r="M72" s="156"/>
      <c r="N72" s="156"/>
      <c r="P72" s="134"/>
    </row>
    <row r="73" spans="1:111" ht="42" customHeight="1">
      <c r="A73" s="274"/>
      <c r="B73" s="180" t="s">
        <v>176</v>
      </c>
      <c r="C73" s="175" t="s">
        <v>177</v>
      </c>
      <c r="D73" s="131"/>
      <c r="E73" s="131"/>
      <c r="F73" s="237"/>
      <c r="G73" s="133"/>
      <c r="H73" s="111"/>
      <c r="I73" s="168"/>
      <c r="J73" s="283"/>
      <c r="K73" s="303"/>
      <c r="L73" s="153"/>
      <c r="M73" s="156"/>
      <c r="N73" s="153"/>
      <c r="P73" s="134"/>
    </row>
    <row r="74" spans="1:111" ht="57">
      <c r="A74" s="274"/>
      <c r="B74" s="180" t="s">
        <v>178</v>
      </c>
      <c r="C74" s="222" t="s">
        <v>179</v>
      </c>
      <c r="D74" s="133"/>
      <c r="E74" s="129"/>
      <c r="F74" s="129"/>
      <c r="G74" s="129"/>
      <c r="H74" s="111"/>
      <c r="I74" s="150"/>
      <c r="J74" s="297"/>
      <c r="K74" s="297"/>
      <c r="L74" s="153"/>
      <c r="M74" s="155"/>
      <c r="N74" s="153"/>
      <c r="P74" s="134"/>
    </row>
    <row r="75" spans="1:111" s="121" customFormat="1" ht="21.75">
      <c r="A75" s="274"/>
      <c r="B75" s="179" t="s">
        <v>70</v>
      </c>
      <c r="C75" s="96" t="s">
        <v>71</v>
      </c>
      <c r="D75" s="135"/>
      <c r="E75" s="136"/>
      <c r="F75" s="136"/>
      <c r="G75" s="136"/>
      <c r="H75" s="111"/>
      <c r="I75" s="158"/>
      <c r="J75" s="159"/>
      <c r="K75" s="60"/>
      <c r="L75" s="60"/>
      <c r="M75" s="60"/>
      <c r="N75" s="60"/>
      <c r="O75" s="111"/>
      <c r="P75" s="111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63"/>
      <c r="BU75" s="63"/>
      <c r="BV75" s="63"/>
      <c r="BW75" s="63"/>
      <c r="BX75" s="63"/>
      <c r="BY75" s="63"/>
      <c r="BZ75" s="63"/>
      <c r="CA75" s="63"/>
      <c r="CB75" s="63"/>
      <c r="CC75" s="63"/>
      <c r="CD75" s="63"/>
      <c r="CE75" s="63"/>
      <c r="CF75" s="63"/>
      <c r="CG75" s="63"/>
      <c r="CH75" s="63"/>
      <c r="CI75" s="63"/>
      <c r="CJ75" s="63"/>
      <c r="CK75" s="63"/>
      <c r="CL75" s="63"/>
      <c r="CM75" s="63"/>
      <c r="CN75" s="63"/>
      <c r="CO75" s="63"/>
      <c r="CP75" s="63"/>
      <c r="CQ75" s="63"/>
      <c r="CR75" s="63"/>
      <c r="CS75" s="63"/>
      <c r="CT75" s="63"/>
      <c r="CU75" s="63"/>
      <c r="CV75" s="63"/>
      <c r="CW75" s="63"/>
      <c r="CX75" s="63"/>
      <c r="CY75" s="63"/>
      <c r="CZ75" s="63"/>
      <c r="DA75" s="63"/>
      <c r="DB75" s="63"/>
      <c r="DC75" s="63"/>
      <c r="DD75" s="63"/>
      <c r="DE75" s="63"/>
      <c r="DF75" s="63"/>
      <c r="DG75" s="63"/>
    </row>
    <row r="76" spans="1:111" ht="37.5">
      <c r="A76" s="275"/>
      <c r="B76" s="180" t="s">
        <v>180</v>
      </c>
      <c r="C76" s="175" t="s">
        <v>181</v>
      </c>
      <c r="D76" s="224"/>
      <c r="E76" s="225"/>
      <c r="F76" s="224"/>
      <c r="G76" s="224"/>
      <c r="H76" s="111"/>
      <c r="I76" s="151"/>
      <c r="J76" s="300" t="str" cm="1">
        <f t="array" ref="J76">IF((AND(I76:I85=1)), "Fully Mapped", "Not/ Partially Mapped")</f>
        <v>Not/ Partially Mapped</v>
      </c>
      <c r="K76" s="301">
        <f>SUM('Workings out'!I5:I14)</f>
        <v>0</v>
      </c>
      <c r="L76" s="226"/>
      <c r="M76" s="226"/>
      <c r="N76" s="227"/>
      <c r="P76" s="228"/>
    </row>
    <row r="77" spans="1:111" ht="43.9" customHeight="1" thickBot="1">
      <c r="A77" s="275"/>
      <c r="B77" s="180" t="s">
        <v>182</v>
      </c>
      <c r="C77" s="175" t="s">
        <v>183</v>
      </c>
      <c r="D77" s="129"/>
      <c r="E77" s="129"/>
      <c r="F77" s="129"/>
      <c r="G77" s="129"/>
      <c r="H77" s="111"/>
      <c r="I77" s="151"/>
      <c r="J77" s="281"/>
      <c r="K77" s="296"/>
      <c r="L77" s="155"/>
      <c r="M77" s="153"/>
      <c r="N77" s="156"/>
      <c r="P77" s="134"/>
    </row>
    <row r="78" spans="1:111" ht="65.45" customHeight="1" thickBot="1">
      <c r="A78" s="275"/>
      <c r="B78" s="180" t="s">
        <v>184</v>
      </c>
      <c r="C78" s="175" t="s">
        <v>185</v>
      </c>
      <c r="D78" s="129"/>
      <c r="E78" s="129"/>
      <c r="F78" s="129"/>
      <c r="G78" s="129"/>
      <c r="H78" s="111"/>
      <c r="I78" s="151"/>
      <c r="J78" s="281"/>
      <c r="K78" s="296"/>
      <c r="L78" s="153"/>
      <c r="M78" s="156"/>
      <c r="N78" s="156"/>
      <c r="P78" s="134"/>
    </row>
    <row r="79" spans="1:111" ht="43.9" customHeight="1" thickBot="1">
      <c r="A79" s="275"/>
      <c r="B79" s="180" t="s">
        <v>186</v>
      </c>
      <c r="C79" s="175" t="s">
        <v>187</v>
      </c>
      <c r="D79" s="129"/>
      <c r="E79" s="129"/>
      <c r="F79" s="129"/>
      <c r="G79" s="129"/>
      <c r="H79" s="111"/>
      <c r="I79" s="151"/>
      <c r="J79" s="281"/>
      <c r="K79" s="296"/>
      <c r="L79" s="155"/>
      <c r="M79" s="153"/>
      <c r="N79" s="156"/>
      <c r="P79" s="134"/>
    </row>
    <row r="80" spans="1:111" ht="43.9" customHeight="1" thickBot="1">
      <c r="A80" s="275"/>
      <c r="B80" s="180" t="s">
        <v>188</v>
      </c>
      <c r="C80" s="175" t="s">
        <v>189</v>
      </c>
      <c r="D80" s="129"/>
      <c r="E80" s="129"/>
      <c r="F80" s="129"/>
      <c r="G80" s="129"/>
      <c r="H80" s="111"/>
      <c r="I80" s="151"/>
      <c r="J80" s="281"/>
      <c r="K80" s="296"/>
      <c r="L80" s="153"/>
      <c r="M80" s="156"/>
      <c r="N80" s="156"/>
      <c r="P80" s="134"/>
    </row>
    <row r="81" spans="1:16" ht="22.9" customHeight="1" thickBot="1">
      <c r="A81" s="275"/>
      <c r="B81" s="180" t="s">
        <v>190</v>
      </c>
      <c r="C81" s="175" t="s">
        <v>191</v>
      </c>
      <c r="D81" s="129"/>
      <c r="E81" s="129"/>
      <c r="F81" s="129"/>
      <c r="G81" s="129"/>
      <c r="H81" s="111"/>
      <c r="I81" s="151"/>
      <c r="J81" s="281"/>
      <c r="K81" s="296"/>
      <c r="L81" s="155"/>
      <c r="M81" s="155"/>
      <c r="N81" s="153"/>
      <c r="P81" s="134"/>
    </row>
    <row r="82" spans="1:16" ht="43.9" customHeight="1">
      <c r="A82" s="275"/>
      <c r="B82" s="180" t="s">
        <v>192</v>
      </c>
      <c r="C82" s="175" t="s">
        <v>193</v>
      </c>
      <c r="D82" s="129"/>
      <c r="E82" s="129"/>
      <c r="F82" s="129"/>
      <c r="G82" s="129"/>
      <c r="H82" s="111"/>
      <c r="I82" s="151"/>
      <c r="J82" s="281"/>
      <c r="K82" s="296"/>
      <c r="L82" s="153"/>
      <c r="M82" s="156"/>
      <c r="N82" s="156"/>
      <c r="P82" s="134"/>
    </row>
    <row r="83" spans="1:16" ht="43.9" customHeight="1">
      <c r="A83" s="275"/>
      <c r="B83" s="180" t="s">
        <v>194</v>
      </c>
      <c r="C83" s="175" t="s">
        <v>195</v>
      </c>
      <c r="D83" s="129"/>
      <c r="E83" s="129"/>
      <c r="F83" s="242"/>
      <c r="G83" s="129"/>
      <c r="H83" s="111"/>
      <c r="I83" s="151"/>
      <c r="J83" s="281"/>
      <c r="K83" s="296"/>
      <c r="L83" s="153"/>
      <c r="M83" s="153"/>
      <c r="N83" s="153"/>
      <c r="P83" s="134"/>
    </row>
    <row r="84" spans="1:16" ht="65.45" customHeight="1">
      <c r="A84" s="275"/>
      <c r="B84" s="180" t="s">
        <v>196</v>
      </c>
      <c r="C84" s="175" t="s">
        <v>197</v>
      </c>
      <c r="D84" s="131"/>
      <c r="E84" s="131"/>
      <c r="F84" s="237"/>
      <c r="G84" s="133"/>
      <c r="H84" s="111"/>
      <c r="I84" s="151"/>
      <c r="J84" s="281"/>
      <c r="K84" s="296"/>
      <c r="L84" s="153"/>
      <c r="M84" s="153"/>
      <c r="N84" s="153"/>
      <c r="P84" s="132"/>
    </row>
    <row r="85" spans="1:16" ht="43.9" customHeight="1">
      <c r="A85" s="276"/>
      <c r="B85" s="223" t="s">
        <v>198</v>
      </c>
      <c r="C85" s="222" t="s">
        <v>199</v>
      </c>
      <c r="D85" s="133"/>
      <c r="E85" s="129"/>
      <c r="F85" s="129"/>
      <c r="G85" s="129"/>
      <c r="H85" s="111"/>
      <c r="I85" s="151"/>
      <c r="J85" s="299"/>
      <c r="K85" s="297"/>
      <c r="L85" s="156"/>
      <c r="M85" s="153"/>
      <c r="N85" s="153"/>
      <c r="P85" s="134"/>
    </row>
    <row r="86" spans="1:16" ht="22.9">
      <c r="A86" s="137"/>
      <c r="B86" s="138"/>
      <c r="C86" s="139"/>
      <c r="D86" s="140"/>
      <c r="E86" s="140"/>
      <c r="F86" s="140"/>
      <c r="H86" s="111"/>
      <c r="I86" s="166"/>
      <c r="J86" s="78"/>
      <c r="K86" s="78"/>
      <c r="L86" s="63"/>
      <c r="M86" s="63"/>
    </row>
    <row r="87" spans="1:16" ht="22.9">
      <c r="A87" s="137"/>
      <c r="B87" s="138"/>
      <c r="C87" s="139"/>
      <c r="D87" s="140"/>
      <c r="E87" s="140"/>
      <c r="F87" s="140"/>
      <c r="H87" s="111"/>
      <c r="I87" s="166"/>
      <c r="J87" s="78"/>
      <c r="K87" s="63"/>
      <c r="L87" s="63"/>
      <c r="M87" s="63"/>
    </row>
    <row r="88" spans="1:16" ht="22.9">
      <c r="A88" s="137"/>
      <c r="B88" s="138"/>
      <c r="C88" s="139"/>
      <c r="D88" s="140"/>
      <c r="E88" s="140"/>
      <c r="F88" s="140"/>
      <c r="H88" s="111"/>
      <c r="I88" s="166"/>
      <c r="J88" s="78"/>
      <c r="K88" s="63"/>
      <c r="L88" s="63"/>
      <c r="M88" s="63"/>
    </row>
    <row r="89" spans="1:16" ht="22.9">
      <c r="A89" s="137"/>
      <c r="B89" s="138"/>
      <c r="C89" s="139"/>
      <c r="D89" s="140"/>
      <c r="E89" s="140"/>
      <c r="F89" s="140"/>
      <c r="H89" s="111"/>
      <c r="I89" s="166"/>
      <c r="J89" s="78"/>
      <c r="K89" s="63"/>
      <c r="L89" s="63"/>
      <c r="M89" s="63"/>
    </row>
    <row r="90" spans="1:16" ht="22.9">
      <c r="A90" s="137"/>
      <c r="B90" s="138"/>
      <c r="C90" s="139"/>
      <c r="D90" s="140"/>
      <c r="E90" s="140"/>
      <c r="F90" s="140"/>
      <c r="H90" s="111"/>
      <c r="I90" s="166"/>
      <c r="J90" s="62"/>
      <c r="K90" s="63"/>
      <c r="L90" s="63"/>
      <c r="M90" s="63"/>
    </row>
    <row r="91" spans="1:16" ht="22.9">
      <c r="A91" s="137"/>
      <c r="B91" s="138"/>
      <c r="C91" s="139"/>
      <c r="D91" s="140"/>
      <c r="E91" s="140"/>
      <c r="F91" s="140"/>
      <c r="H91" s="111"/>
      <c r="I91" s="166"/>
      <c r="J91" s="62"/>
      <c r="K91" s="63"/>
      <c r="L91" s="63"/>
      <c r="M91" s="63"/>
    </row>
    <row r="92" spans="1:16" ht="22.9">
      <c r="A92" s="137"/>
      <c r="B92" s="138"/>
      <c r="C92" s="139"/>
      <c r="D92" s="140"/>
      <c r="E92" s="140"/>
      <c r="F92" s="140"/>
      <c r="H92" s="111"/>
      <c r="I92" s="166"/>
      <c r="J92" s="62"/>
      <c r="K92" s="63"/>
      <c r="L92" s="63"/>
      <c r="M92" s="63"/>
    </row>
    <row r="93" spans="1:16" ht="22.9">
      <c r="A93" s="137"/>
      <c r="B93" s="138"/>
      <c r="C93" s="139"/>
      <c r="D93" s="140"/>
      <c r="E93" s="140"/>
      <c r="F93" s="140"/>
      <c r="H93" s="111"/>
      <c r="I93" s="166"/>
      <c r="J93" s="62"/>
      <c r="K93" s="63"/>
      <c r="L93" s="63"/>
      <c r="M93" s="63"/>
    </row>
    <row r="94" spans="1:16" ht="22.9">
      <c r="A94" s="137"/>
      <c r="B94" s="138"/>
      <c r="C94" s="139"/>
      <c r="D94" s="140"/>
      <c r="E94" s="140"/>
      <c r="F94" s="140"/>
      <c r="H94" s="111"/>
      <c r="I94" s="166"/>
      <c r="J94" s="62"/>
      <c r="K94" s="63"/>
      <c r="L94" s="63"/>
      <c r="M94" s="63"/>
    </row>
    <row r="95" spans="1:16" ht="22.9">
      <c r="A95" s="137"/>
      <c r="B95" s="138"/>
      <c r="C95" s="139"/>
      <c r="D95" s="140"/>
      <c r="E95" s="140"/>
      <c r="F95" s="140"/>
      <c r="H95" s="111"/>
      <c r="I95" s="166"/>
      <c r="J95" s="62"/>
      <c r="K95" s="63"/>
      <c r="L95" s="63"/>
      <c r="M95" s="63"/>
    </row>
    <row r="96" spans="1:16" ht="22.9">
      <c r="A96" s="137"/>
      <c r="B96" s="138"/>
      <c r="C96" s="139"/>
      <c r="D96" s="140"/>
      <c r="E96" s="140"/>
      <c r="F96" s="140"/>
      <c r="H96" s="111"/>
      <c r="I96" s="166"/>
      <c r="J96" s="62"/>
      <c r="K96" s="63"/>
      <c r="L96" s="63"/>
      <c r="M96" s="63"/>
    </row>
    <row r="97" spans="1:13" ht="22.9">
      <c r="A97" s="137"/>
      <c r="B97" s="138"/>
      <c r="C97" s="139"/>
      <c r="D97" s="140"/>
      <c r="E97" s="140"/>
      <c r="F97" s="140"/>
      <c r="H97" s="111"/>
      <c r="I97" s="166"/>
      <c r="J97" s="62"/>
      <c r="K97" s="63"/>
      <c r="L97" s="63"/>
      <c r="M97" s="63"/>
    </row>
    <row r="98" spans="1:13" ht="22.9">
      <c r="A98" s="137"/>
      <c r="B98" s="138"/>
      <c r="C98" s="139"/>
      <c r="D98" s="140"/>
      <c r="E98" s="140"/>
      <c r="F98" s="140"/>
      <c r="H98" s="111"/>
      <c r="I98" s="166"/>
      <c r="J98" s="62"/>
      <c r="K98" s="63"/>
      <c r="L98" s="63"/>
      <c r="M98" s="63"/>
    </row>
    <row r="99" spans="1:13" ht="22.9">
      <c r="A99" s="137"/>
      <c r="B99" s="138"/>
      <c r="C99" s="139"/>
      <c r="D99" s="140"/>
      <c r="E99" s="140"/>
      <c r="F99" s="140"/>
      <c r="H99" s="111"/>
      <c r="I99" s="166"/>
      <c r="J99" s="62"/>
      <c r="K99" s="63"/>
      <c r="L99" s="63"/>
      <c r="M99" s="63"/>
    </row>
    <row r="100" spans="1:13" ht="22.9">
      <c r="A100" s="137"/>
      <c r="B100" s="138"/>
      <c r="C100" s="139"/>
      <c r="D100" s="140"/>
      <c r="E100" s="140"/>
      <c r="F100" s="140"/>
      <c r="H100" s="111"/>
      <c r="I100" s="166"/>
      <c r="J100" s="62"/>
      <c r="K100" s="63"/>
      <c r="L100" s="63"/>
      <c r="M100" s="63"/>
    </row>
    <row r="101" spans="1:13" ht="22.9">
      <c r="A101" s="137"/>
      <c r="B101" s="138"/>
      <c r="C101" s="139"/>
      <c r="D101" s="140"/>
      <c r="E101" s="140"/>
      <c r="F101" s="140"/>
      <c r="H101" s="111"/>
      <c r="I101" s="166"/>
      <c r="J101" s="62"/>
      <c r="K101" s="63"/>
      <c r="L101" s="63"/>
      <c r="M101" s="63"/>
    </row>
    <row r="102" spans="1:13" ht="22.9">
      <c r="A102" s="137"/>
      <c r="B102" s="138"/>
      <c r="C102" s="139"/>
      <c r="D102" s="140"/>
      <c r="E102" s="140"/>
      <c r="F102" s="140"/>
      <c r="H102" s="111"/>
      <c r="I102" s="166"/>
      <c r="J102" s="62"/>
      <c r="K102" s="63"/>
      <c r="L102" s="63"/>
      <c r="M102" s="63"/>
    </row>
    <row r="103" spans="1:13" ht="22.9">
      <c r="A103" s="137"/>
      <c r="B103" s="138"/>
      <c r="C103" s="139"/>
      <c r="D103" s="140"/>
      <c r="E103" s="140"/>
      <c r="F103" s="140"/>
      <c r="H103" s="111"/>
      <c r="I103" s="166"/>
      <c r="J103" s="62"/>
      <c r="K103" s="63"/>
      <c r="L103" s="63"/>
      <c r="M103" s="63"/>
    </row>
    <row r="104" spans="1:13" ht="22.9">
      <c r="A104" s="137"/>
      <c r="B104" s="138"/>
      <c r="C104" s="139"/>
      <c r="D104" s="140"/>
      <c r="E104" s="140"/>
      <c r="F104" s="140"/>
      <c r="H104" s="111"/>
      <c r="I104" s="166"/>
      <c r="J104" s="62"/>
      <c r="K104" s="63"/>
      <c r="L104" s="63"/>
      <c r="M104" s="63"/>
    </row>
    <row r="105" spans="1:13" ht="22.9">
      <c r="A105" s="137"/>
      <c r="B105" s="138"/>
      <c r="C105" s="139"/>
      <c r="D105" s="140"/>
      <c r="E105" s="140"/>
      <c r="F105" s="140"/>
      <c r="H105" s="111"/>
      <c r="I105" s="166"/>
      <c r="J105" s="62"/>
      <c r="K105" s="63"/>
      <c r="L105" s="63"/>
      <c r="M105" s="63"/>
    </row>
    <row r="106" spans="1:13" ht="22.9">
      <c r="A106" s="137"/>
      <c r="B106" s="138"/>
      <c r="C106" s="139"/>
      <c r="D106" s="140"/>
      <c r="E106" s="140"/>
      <c r="F106" s="140"/>
      <c r="H106" s="111"/>
      <c r="I106" s="166"/>
      <c r="J106" s="62"/>
      <c r="K106" s="63"/>
      <c r="L106" s="63"/>
      <c r="M106" s="63"/>
    </row>
    <row r="107" spans="1:13" ht="22.9">
      <c r="A107" s="137"/>
      <c r="B107" s="138"/>
      <c r="C107" s="139"/>
      <c r="D107" s="140"/>
      <c r="E107" s="140"/>
      <c r="F107" s="140"/>
      <c r="H107" s="111"/>
      <c r="I107" s="166"/>
      <c r="J107" s="62"/>
      <c r="K107" s="63"/>
      <c r="L107" s="63"/>
      <c r="M107" s="63"/>
    </row>
    <row r="108" spans="1:13" ht="22.9">
      <c r="A108" s="137"/>
      <c r="B108" s="138"/>
      <c r="C108" s="139"/>
      <c r="D108" s="140"/>
      <c r="E108" s="140"/>
      <c r="F108" s="140"/>
      <c r="H108" s="111"/>
      <c r="I108" s="166"/>
      <c r="J108" s="62"/>
      <c r="K108" s="63"/>
      <c r="L108" s="63"/>
      <c r="M108" s="63"/>
    </row>
    <row r="109" spans="1:13" ht="22.9">
      <c r="A109" s="137"/>
      <c r="B109" s="138"/>
      <c r="C109" s="139"/>
      <c r="D109" s="140"/>
      <c r="E109" s="140"/>
      <c r="F109" s="140"/>
      <c r="H109" s="111"/>
      <c r="I109" s="166"/>
      <c r="J109" s="62"/>
      <c r="K109" s="63"/>
      <c r="L109" s="63"/>
      <c r="M109" s="63"/>
    </row>
    <row r="110" spans="1:13" ht="22.9">
      <c r="A110" s="137"/>
      <c r="B110" s="138"/>
      <c r="C110" s="139"/>
      <c r="D110" s="140"/>
      <c r="E110" s="140"/>
      <c r="F110" s="140"/>
      <c r="H110" s="111"/>
      <c r="I110" s="166"/>
      <c r="J110" s="62"/>
      <c r="K110" s="63"/>
      <c r="L110" s="63"/>
      <c r="M110" s="63"/>
    </row>
    <row r="111" spans="1:13" ht="22.9">
      <c r="A111" s="137"/>
      <c r="B111" s="138"/>
      <c r="C111" s="139"/>
      <c r="D111" s="140"/>
      <c r="E111" s="140"/>
      <c r="F111" s="140"/>
      <c r="H111" s="111"/>
      <c r="I111" s="166"/>
      <c r="J111" s="62"/>
      <c r="K111" s="63"/>
      <c r="L111" s="63"/>
      <c r="M111" s="63"/>
    </row>
    <row r="112" spans="1:13" ht="22.9">
      <c r="A112" s="137"/>
      <c r="B112" s="138"/>
      <c r="C112" s="139"/>
      <c r="D112" s="140"/>
      <c r="E112" s="140"/>
      <c r="F112" s="140"/>
      <c r="H112" s="111"/>
      <c r="I112" s="166"/>
      <c r="J112" s="62"/>
      <c r="K112" s="63"/>
      <c r="L112" s="63"/>
      <c r="M112" s="63"/>
    </row>
    <row r="113" spans="1:13" ht="22.9">
      <c r="A113" s="137"/>
      <c r="B113" s="138"/>
      <c r="C113" s="139"/>
      <c r="D113" s="140"/>
      <c r="E113" s="140"/>
      <c r="F113" s="140"/>
      <c r="H113" s="111"/>
      <c r="I113" s="166"/>
      <c r="J113" s="62"/>
      <c r="K113" s="63"/>
      <c r="L113" s="63"/>
      <c r="M113" s="63"/>
    </row>
    <row r="114" spans="1:13" ht="22.9">
      <c r="A114" s="137"/>
      <c r="B114" s="138"/>
      <c r="C114" s="139"/>
      <c r="D114" s="140"/>
      <c r="E114" s="140"/>
      <c r="F114" s="140"/>
      <c r="H114" s="111"/>
      <c r="I114" s="166"/>
      <c r="J114" s="62"/>
      <c r="K114" s="63"/>
      <c r="L114" s="63"/>
      <c r="M114" s="63"/>
    </row>
    <row r="115" spans="1:13" ht="22.9">
      <c r="A115" s="137"/>
      <c r="B115" s="138"/>
      <c r="C115" s="139"/>
      <c r="D115" s="140"/>
      <c r="E115" s="140"/>
      <c r="F115" s="140"/>
      <c r="H115" s="111"/>
      <c r="I115" s="166"/>
      <c r="J115" s="62"/>
      <c r="K115" s="63"/>
      <c r="L115" s="63"/>
      <c r="M115" s="63"/>
    </row>
    <row r="116" spans="1:13" ht="22.9">
      <c r="A116" s="137"/>
      <c r="B116" s="138"/>
      <c r="C116" s="139"/>
      <c r="D116" s="140"/>
      <c r="E116" s="140"/>
      <c r="F116" s="140"/>
      <c r="H116" s="111"/>
      <c r="I116" s="166"/>
      <c r="J116" s="62"/>
      <c r="K116" s="63"/>
      <c r="L116" s="63"/>
      <c r="M116" s="63"/>
    </row>
    <row r="117" spans="1:13" ht="22.9">
      <c r="A117" s="137"/>
      <c r="B117" s="138"/>
      <c r="C117" s="139"/>
      <c r="D117" s="140"/>
      <c r="E117" s="140"/>
      <c r="F117" s="140"/>
      <c r="H117" s="111"/>
      <c r="I117" s="166"/>
      <c r="J117" s="62"/>
      <c r="K117" s="63"/>
      <c r="L117" s="63"/>
      <c r="M117" s="63"/>
    </row>
    <row r="118" spans="1:13" ht="22.9">
      <c r="A118" s="137"/>
      <c r="B118" s="138"/>
      <c r="C118" s="139"/>
      <c r="D118" s="140"/>
      <c r="E118" s="140"/>
      <c r="F118" s="140"/>
      <c r="H118" s="111"/>
      <c r="I118" s="166"/>
      <c r="J118" s="62"/>
      <c r="K118" s="63"/>
      <c r="L118" s="63"/>
      <c r="M118" s="63"/>
    </row>
    <row r="119" spans="1:13" ht="22.9">
      <c r="A119" s="137"/>
      <c r="B119" s="138"/>
      <c r="C119" s="139"/>
      <c r="D119" s="140"/>
      <c r="E119" s="140"/>
      <c r="F119" s="140"/>
      <c r="H119" s="111"/>
      <c r="I119" s="166"/>
      <c r="J119" s="62"/>
      <c r="K119" s="63"/>
      <c r="L119" s="63"/>
      <c r="M119" s="63"/>
    </row>
    <row r="120" spans="1:13" ht="22.9">
      <c r="A120" s="137"/>
      <c r="B120" s="138"/>
      <c r="C120" s="139"/>
      <c r="D120" s="140"/>
      <c r="E120" s="140"/>
      <c r="F120" s="140"/>
      <c r="H120" s="111"/>
      <c r="I120" s="166"/>
      <c r="J120" s="62"/>
      <c r="K120" s="63"/>
      <c r="L120" s="63"/>
      <c r="M120" s="63"/>
    </row>
    <row r="121" spans="1:13" ht="22.9">
      <c r="A121" s="137"/>
      <c r="B121" s="138"/>
      <c r="C121" s="139"/>
      <c r="D121" s="140"/>
      <c r="E121" s="140"/>
      <c r="F121" s="140"/>
      <c r="H121" s="111"/>
      <c r="I121" s="166"/>
      <c r="J121" s="62"/>
      <c r="K121" s="63"/>
      <c r="L121" s="63"/>
      <c r="M121" s="63"/>
    </row>
    <row r="122" spans="1:13" ht="22.9">
      <c r="A122" s="137"/>
      <c r="B122" s="138"/>
      <c r="C122" s="139"/>
      <c r="D122" s="140"/>
      <c r="E122" s="140"/>
      <c r="F122" s="140"/>
      <c r="H122" s="111"/>
      <c r="I122" s="166"/>
      <c r="J122" s="62"/>
      <c r="K122" s="63"/>
      <c r="L122" s="63"/>
      <c r="M122" s="63"/>
    </row>
    <row r="123" spans="1:13" ht="22.9">
      <c r="A123" s="137"/>
      <c r="B123" s="138"/>
      <c r="C123" s="139"/>
      <c r="D123" s="140"/>
      <c r="E123" s="140"/>
      <c r="F123" s="140"/>
      <c r="H123" s="111"/>
      <c r="I123" s="166"/>
      <c r="J123" s="62"/>
      <c r="K123" s="63"/>
      <c r="L123" s="63"/>
      <c r="M123" s="63"/>
    </row>
    <row r="124" spans="1:13" ht="22.9">
      <c r="A124" s="137"/>
      <c r="B124" s="138"/>
      <c r="C124" s="139"/>
      <c r="D124" s="140"/>
      <c r="E124" s="140"/>
      <c r="F124" s="140"/>
      <c r="H124" s="111"/>
      <c r="I124" s="166"/>
      <c r="J124" s="62"/>
      <c r="K124" s="63"/>
      <c r="L124" s="63"/>
      <c r="M124" s="63"/>
    </row>
    <row r="125" spans="1:13" ht="22.9">
      <c r="A125" s="137"/>
      <c r="B125" s="138"/>
      <c r="C125" s="139"/>
      <c r="D125" s="140"/>
      <c r="E125" s="140"/>
      <c r="F125" s="140"/>
      <c r="H125" s="111"/>
      <c r="I125" s="166"/>
      <c r="J125" s="62"/>
      <c r="K125" s="63"/>
      <c r="L125" s="63"/>
      <c r="M125" s="63"/>
    </row>
    <row r="126" spans="1:13" ht="22.9">
      <c r="A126" s="137"/>
      <c r="B126" s="138"/>
      <c r="C126" s="139"/>
      <c r="D126" s="140"/>
      <c r="E126" s="140"/>
      <c r="F126" s="140"/>
      <c r="H126" s="111"/>
      <c r="I126" s="166"/>
      <c r="J126" s="62"/>
      <c r="K126" s="63"/>
      <c r="L126" s="63"/>
      <c r="M126" s="63"/>
    </row>
    <row r="127" spans="1:13" ht="22.9">
      <c r="A127" s="137"/>
      <c r="B127" s="138"/>
      <c r="C127" s="139"/>
      <c r="D127" s="140"/>
      <c r="E127" s="140"/>
      <c r="F127" s="140"/>
      <c r="H127" s="111"/>
      <c r="I127" s="166"/>
      <c r="J127" s="62"/>
      <c r="K127" s="63"/>
      <c r="L127" s="63"/>
      <c r="M127" s="63"/>
    </row>
    <row r="128" spans="1:13" ht="22.9">
      <c r="A128" s="137"/>
      <c r="B128" s="138"/>
      <c r="C128" s="139"/>
      <c r="D128" s="140"/>
      <c r="E128" s="140"/>
      <c r="F128" s="140"/>
      <c r="H128" s="111"/>
      <c r="I128" s="166"/>
      <c r="J128" s="62"/>
      <c r="K128" s="63"/>
      <c r="L128" s="63"/>
      <c r="M128" s="63"/>
    </row>
    <row r="129" spans="1:13" ht="22.9">
      <c r="A129" s="137"/>
      <c r="B129" s="138"/>
      <c r="C129" s="139"/>
      <c r="D129" s="140"/>
      <c r="E129" s="140"/>
      <c r="F129" s="140"/>
      <c r="H129" s="111"/>
      <c r="I129" s="166"/>
      <c r="J129" s="62"/>
      <c r="K129" s="63"/>
      <c r="L129" s="63"/>
      <c r="M129" s="63"/>
    </row>
    <row r="130" spans="1:13" ht="22.9">
      <c r="A130" s="137"/>
      <c r="B130" s="138"/>
      <c r="C130" s="139"/>
      <c r="D130" s="140"/>
      <c r="E130" s="140"/>
      <c r="F130" s="140"/>
      <c r="H130" s="111"/>
      <c r="I130" s="166"/>
      <c r="J130" s="62"/>
      <c r="K130" s="63"/>
      <c r="L130" s="63"/>
      <c r="M130" s="63"/>
    </row>
    <row r="131" spans="1:13" ht="22.9">
      <c r="A131" s="137"/>
      <c r="B131" s="138"/>
      <c r="C131" s="139"/>
      <c r="D131" s="140"/>
      <c r="E131" s="140"/>
      <c r="F131" s="140"/>
      <c r="H131" s="111"/>
      <c r="I131" s="166"/>
      <c r="J131" s="62"/>
      <c r="K131" s="63"/>
      <c r="L131" s="63"/>
      <c r="M131" s="63"/>
    </row>
    <row r="132" spans="1:13" ht="22.9">
      <c r="A132" s="137"/>
      <c r="B132" s="138"/>
      <c r="C132" s="139"/>
      <c r="D132" s="140"/>
      <c r="E132" s="140"/>
      <c r="F132" s="140"/>
      <c r="H132" s="111"/>
      <c r="I132" s="166"/>
      <c r="J132" s="62"/>
      <c r="K132" s="63"/>
      <c r="L132" s="63"/>
      <c r="M132" s="63"/>
    </row>
    <row r="133" spans="1:13" ht="22.9">
      <c r="A133" s="137"/>
      <c r="B133" s="138"/>
      <c r="C133" s="139"/>
      <c r="D133" s="140"/>
      <c r="E133" s="140"/>
      <c r="F133" s="140"/>
      <c r="H133" s="111"/>
      <c r="I133" s="166"/>
      <c r="J133" s="62"/>
      <c r="K133" s="63"/>
      <c r="L133" s="63"/>
      <c r="M133" s="63"/>
    </row>
    <row r="134" spans="1:13" ht="22.9">
      <c r="A134" s="137"/>
      <c r="B134" s="138"/>
      <c r="C134" s="139"/>
      <c r="D134" s="140"/>
      <c r="E134" s="140"/>
      <c r="F134" s="140"/>
      <c r="H134" s="111"/>
      <c r="I134" s="166"/>
      <c r="J134" s="62"/>
      <c r="K134" s="63"/>
      <c r="L134" s="63"/>
      <c r="M134" s="63"/>
    </row>
    <row r="135" spans="1:13" ht="22.9">
      <c r="A135" s="137"/>
      <c r="B135" s="138"/>
      <c r="C135" s="139"/>
      <c r="D135" s="140"/>
      <c r="E135" s="140"/>
      <c r="F135" s="140"/>
      <c r="H135" s="111"/>
      <c r="I135" s="166"/>
      <c r="J135" s="62"/>
      <c r="K135" s="63"/>
      <c r="L135" s="63"/>
      <c r="M135" s="63"/>
    </row>
    <row r="136" spans="1:13" ht="22.9">
      <c r="A136" s="137"/>
      <c r="B136" s="138"/>
      <c r="C136" s="139"/>
      <c r="D136" s="140"/>
      <c r="E136" s="140"/>
      <c r="F136" s="140"/>
      <c r="H136" s="111"/>
      <c r="I136" s="166"/>
      <c r="J136" s="62"/>
      <c r="K136" s="63"/>
      <c r="L136" s="63"/>
      <c r="M136" s="63"/>
    </row>
    <row r="137" spans="1:13" ht="22.9">
      <c r="A137" s="137"/>
      <c r="B137" s="138"/>
      <c r="C137" s="139"/>
      <c r="D137" s="140"/>
      <c r="E137" s="140"/>
      <c r="F137" s="140"/>
      <c r="H137" s="111"/>
      <c r="I137" s="166"/>
      <c r="J137" s="62"/>
      <c r="K137" s="63"/>
      <c r="L137" s="63"/>
      <c r="M137" s="63"/>
    </row>
    <row r="138" spans="1:13" ht="22.9">
      <c r="A138" s="137"/>
      <c r="B138" s="138"/>
      <c r="C138" s="139"/>
      <c r="D138" s="140"/>
      <c r="E138" s="140"/>
      <c r="F138" s="140"/>
      <c r="H138" s="111"/>
      <c r="I138" s="166"/>
      <c r="J138" s="62"/>
      <c r="K138" s="63"/>
      <c r="L138" s="63"/>
      <c r="M138" s="63"/>
    </row>
    <row r="139" spans="1:13" ht="22.9">
      <c r="A139" s="137"/>
      <c r="B139" s="138"/>
      <c r="C139" s="139"/>
      <c r="D139" s="140"/>
      <c r="E139" s="140"/>
      <c r="F139" s="140"/>
      <c r="H139" s="111"/>
      <c r="I139" s="166"/>
      <c r="J139" s="62"/>
      <c r="K139" s="63"/>
      <c r="L139" s="63"/>
      <c r="M139" s="63"/>
    </row>
    <row r="140" spans="1:13" ht="22.9">
      <c r="A140" s="137"/>
      <c r="B140" s="138"/>
      <c r="C140" s="139"/>
      <c r="D140" s="140"/>
      <c r="E140" s="140"/>
      <c r="F140" s="140"/>
      <c r="H140" s="111"/>
      <c r="I140" s="166"/>
      <c r="J140" s="62"/>
      <c r="K140" s="63"/>
      <c r="L140" s="63"/>
      <c r="M140" s="63"/>
    </row>
    <row r="141" spans="1:13" ht="22.9">
      <c r="A141" s="137"/>
      <c r="B141" s="138"/>
      <c r="C141" s="139"/>
      <c r="D141" s="140"/>
      <c r="E141" s="140"/>
      <c r="F141" s="140"/>
      <c r="H141" s="111"/>
      <c r="I141" s="166"/>
      <c r="J141" s="62"/>
      <c r="K141" s="63"/>
      <c r="L141" s="63"/>
      <c r="M141" s="63"/>
    </row>
    <row r="142" spans="1:13" ht="22.9">
      <c r="A142" s="137"/>
      <c r="B142" s="138"/>
      <c r="C142" s="139"/>
      <c r="D142" s="140"/>
      <c r="E142" s="140"/>
      <c r="F142" s="140"/>
      <c r="H142" s="111"/>
      <c r="I142" s="166"/>
      <c r="J142" s="62"/>
      <c r="K142" s="63"/>
      <c r="L142" s="63"/>
      <c r="M142" s="63"/>
    </row>
    <row r="143" spans="1:13" ht="22.9">
      <c r="A143" s="137"/>
      <c r="B143" s="138"/>
      <c r="C143" s="139"/>
      <c r="D143" s="140"/>
      <c r="E143" s="140"/>
      <c r="F143" s="140"/>
      <c r="H143" s="111"/>
      <c r="I143" s="166"/>
      <c r="J143" s="62"/>
      <c r="K143" s="63"/>
      <c r="L143" s="63"/>
      <c r="M143" s="63"/>
    </row>
    <row r="144" spans="1:13" ht="22.9">
      <c r="A144" s="137"/>
      <c r="B144" s="138"/>
      <c r="C144" s="139"/>
      <c r="D144" s="140"/>
      <c r="E144" s="140"/>
      <c r="F144" s="140"/>
      <c r="H144" s="111"/>
      <c r="I144" s="166"/>
      <c r="J144" s="62"/>
      <c r="K144" s="63"/>
      <c r="L144" s="63"/>
      <c r="M144" s="63"/>
    </row>
    <row r="145" spans="1:13" ht="22.9">
      <c r="A145" s="137"/>
      <c r="B145" s="138"/>
      <c r="C145" s="139"/>
      <c r="D145" s="140"/>
      <c r="E145" s="140"/>
      <c r="F145" s="140"/>
      <c r="H145" s="111"/>
      <c r="I145" s="166"/>
      <c r="J145" s="62"/>
      <c r="K145" s="63"/>
      <c r="L145" s="63"/>
      <c r="M145" s="63"/>
    </row>
    <row r="146" spans="1:13" ht="22.9">
      <c r="A146" s="137"/>
      <c r="B146" s="138"/>
      <c r="C146" s="139"/>
      <c r="D146" s="140"/>
      <c r="E146" s="140"/>
      <c r="F146" s="140"/>
      <c r="H146" s="111"/>
      <c r="I146" s="166"/>
      <c r="J146" s="62"/>
      <c r="K146" s="63"/>
      <c r="L146" s="63"/>
      <c r="M146" s="63"/>
    </row>
    <row r="147" spans="1:13" ht="22.9">
      <c r="A147" s="137"/>
      <c r="B147" s="138"/>
      <c r="C147" s="139"/>
      <c r="D147" s="140"/>
      <c r="E147" s="140"/>
      <c r="F147" s="140"/>
      <c r="H147" s="111"/>
      <c r="I147" s="166"/>
      <c r="J147" s="62"/>
      <c r="K147" s="63"/>
      <c r="L147" s="63"/>
      <c r="M147" s="63"/>
    </row>
    <row r="148" spans="1:13" ht="22.9">
      <c r="A148" s="137"/>
      <c r="B148" s="138"/>
      <c r="C148" s="139"/>
      <c r="D148" s="140"/>
      <c r="E148" s="140"/>
      <c r="F148" s="140"/>
      <c r="H148" s="111"/>
      <c r="I148" s="166"/>
      <c r="J148" s="62"/>
      <c r="K148" s="63"/>
      <c r="L148" s="63"/>
      <c r="M148" s="63"/>
    </row>
    <row r="149" spans="1:13" ht="22.9">
      <c r="A149" s="137"/>
      <c r="B149" s="138"/>
      <c r="C149" s="139"/>
      <c r="D149" s="140"/>
      <c r="E149" s="140"/>
      <c r="F149" s="140"/>
      <c r="H149" s="111"/>
      <c r="I149" s="166"/>
      <c r="J149" s="62"/>
      <c r="K149" s="63"/>
      <c r="L149" s="63"/>
      <c r="M149" s="63"/>
    </row>
    <row r="150" spans="1:13" ht="22.9">
      <c r="A150" s="137"/>
      <c r="B150" s="138"/>
      <c r="C150" s="139"/>
      <c r="D150" s="140"/>
      <c r="E150" s="140"/>
      <c r="F150" s="140"/>
      <c r="H150" s="111"/>
      <c r="I150" s="166"/>
      <c r="J150" s="62"/>
      <c r="K150" s="63"/>
      <c r="L150" s="63"/>
      <c r="M150" s="63"/>
    </row>
    <row r="151" spans="1:13" ht="22.9">
      <c r="A151" s="137"/>
      <c r="B151" s="138"/>
      <c r="C151" s="139"/>
      <c r="D151" s="140"/>
      <c r="E151" s="140"/>
      <c r="F151" s="140"/>
      <c r="H151" s="111"/>
      <c r="I151" s="166"/>
      <c r="J151" s="62"/>
      <c r="K151" s="63"/>
      <c r="L151" s="63"/>
      <c r="M151" s="63"/>
    </row>
    <row r="152" spans="1:13" ht="22.9">
      <c r="A152" s="137"/>
      <c r="B152" s="138"/>
      <c r="C152" s="139"/>
      <c r="D152" s="140"/>
      <c r="E152" s="140"/>
      <c r="F152" s="140"/>
      <c r="H152" s="111"/>
      <c r="I152" s="166"/>
      <c r="J152" s="62"/>
      <c r="K152" s="63"/>
      <c r="L152" s="63"/>
      <c r="M152" s="63"/>
    </row>
    <row r="153" spans="1:13" ht="22.9">
      <c r="A153" s="137"/>
      <c r="B153" s="138"/>
      <c r="C153" s="139"/>
      <c r="D153" s="140"/>
      <c r="E153" s="140"/>
      <c r="F153" s="140"/>
      <c r="H153" s="111"/>
      <c r="I153" s="166"/>
      <c r="J153" s="62"/>
      <c r="K153" s="63"/>
      <c r="L153" s="63"/>
      <c r="M153" s="63"/>
    </row>
    <row r="154" spans="1:13" ht="22.9">
      <c r="A154" s="137"/>
      <c r="B154" s="138"/>
      <c r="C154" s="139"/>
      <c r="D154" s="140"/>
      <c r="E154" s="140"/>
      <c r="F154" s="140"/>
      <c r="H154" s="111"/>
      <c r="I154" s="166"/>
      <c r="J154" s="62"/>
      <c r="K154" s="63"/>
      <c r="L154" s="63"/>
      <c r="M154" s="63"/>
    </row>
    <row r="155" spans="1:13" ht="22.9">
      <c r="A155" s="137"/>
      <c r="B155" s="138"/>
      <c r="C155" s="139"/>
      <c r="D155" s="140"/>
      <c r="E155" s="140"/>
      <c r="F155" s="140"/>
      <c r="H155" s="111"/>
      <c r="I155" s="166"/>
      <c r="J155" s="62"/>
      <c r="K155" s="63"/>
      <c r="L155" s="63"/>
      <c r="M155" s="63"/>
    </row>
    <row r="156" spans="1:13" ht="22.9">
      <c r="A156" s="137"/>
      <c r="B156" s="138"/>
      <c r="C156" s="139"/>
      <c r="D156" s="140"/>
      <c r="E156" s="140"/>
      <c r="F156" s="140"/>
      <c r="H156" s="111"/>
      <c r="I156" s="166"/>
      <c r="J156" s="62"/>
      <c r="K156" s="63"/>
      <c r="L156" s="63"/>
      <c r="M156" s="63"/>
    </row>
    <row r="157" spans="1:13" ht="22.9">
      <c r="A157" s="137"/>
      <c r="B157" s="138"/>
      <c r="C157" s="139"/>
      <c r="D157" s="140"/>
      <c r="E157" s="140"/>
      <c r="F157" s="140"/>
      <c r="H157" s="111"/>
      <c r="I157" s="166"/>
      <c r="J157" s="62"/>
      <c r="K157" s="63"/>
      <c r="L157" s="63"/>
      <c r="M157" s="63"/>
    </row>
    <row r="158" spans="1:13" ht="22.9">
      <c r="A158" s="137"/>
      <c r="B158" s="138"/>
      <c r="C158" s="139"/>
      <c r="D158" s="140"/>
      <c r="E158" s="140"/>
      <c r="F158" s="140"/>
      <c r="H158" s="111"/>
      <c r="I158" s="166"/>
      <c r="J158" s="62"/>
      <c r="K158" s="63"/>
      <c r="L158" s="63"/>
      <c r="M158" s="63"/>
    </row>
    <row r="159" spans="1:13" ht="22.9">
      <c r="A159" s="137"/>
      <c r="B159" s="138"/>
      <c r="C159" s="139"/>
      <c r="D159" s="140"/>
      <c r="E159" s="140"/>
      <c r="F159" s="140"/>
      <c r="H159" s="111"/>
      <c r="I159" s="166"/>
      <c r="J159" s="62"/>
      <c r="K159" s="63"/>
      <c r="L159" s="63"/>
      <c r="M159" s="63"/>
    </row>
    <row r="160" spans="1:13" ht="22.9">
      <c r="A160" s="137"/>
      <c r="B160" s="138"/>
      <c r="C160" s="139"/>
      <c r="D160" s="140"/>
      <c r="E160" s="140"/>
      <c r="F160" s="140"/>
      <c r="H160" s="111"/>
      <c r="I160" s="166"/>
      <c r="J160" s="62"/>
      <c r="K160" s="63"/>
      <c r="L160" s="63"/>
      <c r="M160" s="63"/>
    </row>
    <row r="161" spans="1:13" ht="22.9">
      <c r="A161" s="137"/>
      <c r="B161" s="138"/>
      <c r="C161" s="139"/>
      <c r="D161" s="140"/>
      <c r="E161" s="140"/>
      <c r="F161" s="140"/>
      <c r="H161" s="111"/>
      <c r="I161" s="166"/>
      <c r="J161" s="62"/>
      <c r="K161" s="63"/>
      <c r="L161" s="63"/>
      <c r="M161" s="63"/>
    </row>
    <row r="162" spans="1:13" ht="22.9">
      <c r="A162" s="137"/>
      <c r="B162" s="138"/>
      <c r="C162" s="139"/>
      <c r="D162" s="140"/>
      <c r="E162" s="140"/>
      <c r="F162" s="140"/>
      <c r="H162" s="111"/>
      <c r="I162" s="166"/>
      <c r="J162" s="62"/>
      <c r="K162" s="63"/>
      <c r="L162" s="63"/>
      <c r="M162" s="63"/>
    </row>
    <row r="163" spans="1:13" ht="22.9">
      <c r="A163" s="137"/>
      <c r="B163" s="138"/>
      <c r="C163" s="139"/>
      <c r="D163" s="140"/>
      <c r="E163" s="140"/>
      <c r="F163" s="140"/>
      <c r="H163" s="111"/>
      <c r="I163" s="166"/>
      <c r="J163" s="62"/>
      <c r="K163" s="63"/>
      <c r="L163" s="63"/>
      <c r="M163" s="63"/>
    </row>
    <row r="164" spans="1:13" ht="22.9">
      <c r="A164" s="137"/>
      <c r="B164" s="138"/>
      <c r="C164" s="139"/>
      <c r="D164" s="140"/>
      <c r="E164" s="140"/>
      <c r="F164" s="140"/>
      <c r="H164" s="111"/>
      <c r="I164" s="166"/>
      <c r="J164" s="62"/>
      <c r="K164" s="63"/>
      <c r="L164" s="63"/>
      <c r="M164" s="63"/>
    </row>
    <row r="165" spans="1:13" ht="22.9">
      <c r="A165" s="137"/>
      <c r="B165" s="138"/>
      <c r="C165" s="139"/>
      <c r="D165" s="140"/>
      <c r="E165" s="140"/>
      <c r="F165" s="140"/>
      <c r="H165" s="111"/>
      <c r="I165" s="166"/>
      <c r="J165" s="62"/>
      <c r="K165" s="63"/>
      <c r="L165" s="63"/>
      <c r="M165" s="63"/>
    </row>
    <row r="166" spans="1:13" ht="22.9">
      <c r="A166" s="137"/>
      <c r="B166" s="138"/>
      <c r="C166" s="139"/>
      <c r="D166" s="140"/>
      <c r="E166" s="140"/>
      <c r="F166" s="140"/>
      <c r="H166" s="111"/>
      <c r="I166" s="166"/>
      <c r="J166" s="62"/>
      <c r="K166" s="63"/>
      <c r="L166" s="63"/>
      <c r="M166" s="63"/>
    </row>
    <row r="167" spans="1:13" ht="22.9">
      <c r="A167" s="137"/>
      <c r="B167" s="138"/>
      <c r="C167" s="139"/>
      <c r="D167" s="140"/>
      <c r="E167" s="140"/>
      <c r="F167" s="140"/>
      <c r="H167" s="111"/>
      <c r="I167" s="166"/>
      <c r="J167" s="62"/>
      <c r="K167" s="63"/>
      <c r="L167" s="63"/>
      <c r="M167" s="63"/>
    </row>
    <row r="168" spans="1:13" ht="22.9">
      <c r="A168" s="137"/>
      <c r="B168" s="138"/>
      <c r="C168" s="139"/>
      <c r="D168" s="140"/>
      <c r="E168" s="140"/>
      <c r="F168" s="140"/>
      <c r="H168" s="111"/>
      <c r="I168" s="166"/>
      <c r="J168" s="62"/>
      <c r="K168" s="63"/>
      <c r="L168" s="63"/>
      <c r="M168" s="63"/>
    </row>
    <row r="169" spans="1:13" ht="22.9">
      <c r="A169" s="137"/>
      <c r="B169" s="138"/>
      <c r="C169" s="139"/>
      <c r="D169" s="140"/>
      <c r="E169" s="140"/>
      <c r="F169" s="140"/>
      <c r="H169" s="111"/>
      <c r="I169" s="166"/>
      <c r="J169" s="62"/>
      <c r="K169" s="63"/>
      <c r="L169" s="63"/>
      <c r="M169" s="63"/>
    </row>
    <row r="170" spans="1:13" ht="22.9">
      <c r="A170" s="137"/>
      <c r="B170" s="138"/>
      <c r="C170" s="139"/>
      <c r="D170" s="140"/>
      <c r="E170" s="140"/>
      <c r="F170" s="140"/>
      <c r="H170" s="111"/>
      <c r="I170" s="166"/>
      <c r="J170" s="62"/>
      <c r="K170" s="63"/>
      <c r="L170" s="63"/>
      <c r="M170" s="63"/>
    </row>
    <row r="171" spans="1:13" ht="22.9">
      <c r="A171" s="137"/>
      <c r="B171" s="138"/>
      <c r="C171" s="139"/>
      <c r="D171" s="140"/>
      <c r="E171" s="140"/>
      <c r="F171" s="140"/>
      <c r="H171" s="111"/>
      <c r="I171" s="166"/>
      <c r="J171" s="62"/>
      <c r="K171" s="63"/>
      <c r="L171" s="63"/>
      <c r="M171" s="63"/>
    </row>
    <row r="172" spans="1:13" ht="22.9">
      <c r="A172" s="137"/>
      <c r="B172" s="138"/>
      <c r="C172" s="139"/>
      <c r="D172" s="140"/>
      <c r="E172" s="140"/>
      <c r="F172" s="140"/>
      <c r="H172" s="111"/>
      <c r="I172" s="166"/>
      <c r="J172" s="62"/>
      <c r="K172" s="63"/>
      <c r="L172" s="63"/>
      <c r="M172" s="63"/>
    </row>
    <row r="173" spans="1:13" ht="22.9">
      <c r="A173" s="137"/>
      <c r="B173" s="138"/>
      <c r="C173" s="139"/>
      <c r="D173" s="140"/>
      <c r="E173" s="140"/>
      <c r="F173" s="140"/>
      <c r="H173" s="111"/>
      <c r="I173" s="166"/>
      <c r="J173" s="62"/>
      <c r="K173" s="63"/>
      <c r="L173" s="63"/>
      <c r="M173" s="63"/>
    </row>
    <row r="174" spans="1:13" ht="22.9">
      <c r="A174" s="137"/>
      <c r="B174" s="138"/>
      <c r="C174" s="139"/>
      <c r="D174" s="140"/>
      <c r="E174" s="140"/>
      <c r="F174" s="140"/>
      <c r="H174" s="111"/>
      <c r="I174" s="166"/>
      <c r="J174" s="62"/>
      <c r="K174" s="63"/>
      <c r="L174" s="63"/>
      <c r="M174" s="63"/>
    </row>
    <row r="175" spans="1:13" ht="22.9">
      <c r="A175" s="137"/>
      <c r="B175" s="138"/>
      <c r="C175" s="139"/>
      <c r="D175" s="140"/>
      <c r="E175" s="140"/>
      <c r="F175" s="140"/>
      <c r="H175" s="111"/>
      <c r="I175" s="166"/>
      <c r="J175" s="62"/>
      <c r="K175" s="63"/>
      <c r="L175" s="63"/>
      <c r="M175" s="63"/>
    </row>
    <row r="176" spans="1:13" ht="22.9">
      <c r="A176" s="137"/>
      <c r="B176" s="138"/>
      <c r="C176" s="139"/>
      <c r="D176" s="140"/>
      <c r="E176" s="140"/>
      <c r="F176" s="140"/>
      <c r="H176" s="111"/>
      <c r="I176" s="166"/>
      <c r="J176" s="62"/>
      <c r="K176" s="63"/>
      <c r="L176" s="63"/>
      <c r="M176" s="63"/>
    </row>
    <row r="177" spans="1:13" ht="22.9">
      <c r="A177" s="137"/>
      <c r="B177" s="138"/>
      <c r="C177" s="139"/>
      <c r="D177" s="140"/>
      <c r="E177" s="140"/>
      <c r="F177" s="140"/>
      <c r="H177" s="111"/>
      <c r="I177" s="166"/>
      <c r="J177" s="62"/>
      <c r="K177" s="63"/>
      <c r="L177" s="63"/>
      <c r="M177" s="63"/>
    </row>
    <row r="178" spans="1:13" ht="22.9">
      <c r="A178" s="137"/>
      <c r="B178" s="138"/>
      <c r="C178" s="139"/>
      <c r="D178" s="140"/>
      <c r="E178" s="140"/>
      <c r="F178" s="140"/>
      <c r="H178" s="111"/>
      <c r="I178" s="166"/>
      <c r="J178" s="62"/>
      <c r="K178" s="63"/>
      <c r="L178" s="63"/>
      <c r="M178" s="63"/>
    </row>
    <row r="179" spans="1:13" ht="22.9">
      <c r="A179" s="137"/>
      <c r="B179" s="138"/>
      <c r="C179" s="139"/>
      <c r="D179" s="140"/>
      <c r="E179" s="140"/>
      <c r="F179" s="140"/>
      <c r="H179" s="111"/>
      <c r="I179" s="166"/>
      <c r="J179" s="62"/>
      <c r="K179" s="63"/>
      <c r="L179" s="63"/>
      <c r="M179" s="63"/>
    </row>
    <row r="180" spans="1:13" ht="22.9">
      <c r="A180" s="137"/>
      <c r="B180" s="138"/>
      <c r="C180" s="139"/>
      <c r="D180" s="140"/>
      <c r="E180" s="140"/>
      <c r="F180" s="140"/>
      <c r="H180" s="111"/>
      <c r="I180" s="166"/>
      <c r="J180" s="62"/>
      <c r="K180" s="63"/>
      <c r="L180" s="63"/>
      <c r="M180" s="63"/>
    </row>
    <row r="181" spans="1:13" ht="22.9">
      <c r="A181" s="137"/>
      <c r="B181" s="138"/>
      <c r="C181" s="139"/>
      <c r="D181" s="140"/>
      <c r="E181" s="140"/>
      <c r="F181" s="140"/>
      <c r="H181" s="111"/>
      <c r="I181" s="166"/>
      <c r="J181" s="62"/>
      <c r="K181" s="63"/>
      <c r="L181" s="63"/>
      <c r="M181" s="63"/>
    </row>
    <row r="182" spans="1:13" ht="22.9">
      <c r="A182" s="137"/>
      <c r="B182" s="138"/>
      <c r="C182" s="139"/>
      <c r="D182" s="140"/>
      <c r="E182" s="140"/>
      <c r="F182" s="140"/>
      <c r="H182" s="111"/>
      <c r="I182" s="166"/>
      <c r="J182" s="62"/>
      <c r="K182" s="63"/>
      <c r="L182" s="63"/>
      <c r="M182" s="63"/>
    </row>
    <row r="183" spans="1:13" ht="22.9">
      <c r="A183" s="137"/>
      <c r="B183" s="138"/>
      <c r="C183" s="139"/>
      <c r="D183" s="140"/>
      <c r="E183" s="140"/>
      <c r="F183" s="140"/>
      <c r="H183" s="111"/>
      <c r="I183" s="166"/>
      <c r="J183" s="62"/>
      <c r="K183" s="63"/>
      <c r="L183" s="63"/>
      <c r="M183" s="63"/>
    </row>
    <row r="184" spans="1:13" ht="22.9">
      <c r="A184" s="137"/>
      <c r="B184" s="138"/>
      <c r="C184" s="139"/>
      <c r="D184" s="140"/>
      <c r="E184" s="140"/>
      <c r="F184" s="140"/>
      <c r="H184" s="111"/>
      <c r="I184" s="166"/>
      <c r="J184" s="62"/>
      <c r="K184" s="63"/>
      <c r="L184" s="63"/>
      <c r="M184" s="63"/>
    </row>
    <row r="185" spans="1:13" ht="22.9">
      <c r="A185" s="137"/>
      <c r="B185" s="138"/>
      <c r="C185" s="139"/>
      <c r="D185" s="140"/>
      <c r="E185" s="140"/>
      <c r="F185" s="140"/>
      <c r="H185" s="111"/>
      <c r="I185" s="166"/>
      <c r="J185" s="62"/>
      <c r="K185" s="63"/>
      <c r="L185" s="63"/>
      <c r="M185" s="63"/>
    </row>
    <row r="186" spans="1:13" ht="22.9">
      <c r="A186" s="137"/>
      <c r="B186" s="138"/>
      <c r="C186" s="139"/>
      <c r="D186" s="140"/>
      <c r="E186" s="140"/>
      <c r="F186" s="140"/>
      <c r="H186" s="111"/>
      <c r="I186" s="166"/>
      <c r="J186" s="62"/>
      <c r="K186" s="63"/>
      <c r="L186" s="63"/>
      <c r="M186" s="63"/>
    </row>
    <row r="187" spans="1:13" ht="22.9">
      <c r="A187" s="137"/>
      <c r="B187" s="138"/>
      <c r="C187" s="139"/>
      <c r="D187" s="140"/>
      <c r="E187" s="140"/>
      <c r="F187" s="140"/>
      <c r="H187" s="111"/>
      <c r="I187" s="166"/>
      <c r="J187" s="62"/>
      <c r="K187" s="63"/>
      <c r="L187" s="63"/>
      <c r="M187" s="63"/>
    </row>
    <row r="188" spans="1:13" ht="22.9">
      <c r="A188" s="137"/>
      <c r="B188" s="138"/>
      <c r="C188" s="139"/>
      <c r="D188" s="140"/>
      <c r="E188" s="140"/>
      <c r="F188" s="140"/>
      <c r="H188" s="111"/>
      <c r="I188" s="166"/>
      <c r="J188" s="62"/>
      <c r="K188" s="63"/>
      <c r="L188" s="63"/>
      <c r="M188" s="63"/>
    </row>
    <row r="189" spans="1:13" ht="22.9">
      <c r="A189" s="137"/>
      <c r="B189" s="138"/>
      <c r="C189" s="139"/>
      <c r="D189" s="140"/>
      <c r="E189" s="140"/>
      <c r="F189" s="140"/>
      <c r="H189" s="111"/>
      <c r="I189" s="166"/>
      <c r="J189" s="62"/>
      <c r="K189" s="63"/>
      <c r="L189" s="63"/>
      <c r="M189" s="63"/>
    </row>
    <row r="190" spans="1:13" ht="22.9">
      <c r="A190" s="137"/>
      <c r="B190" s="138"/>
      <c r="C190" s="139"/>
      <c r="D190" s="140"/>
      <c r="E190" s="140"/>
      <c r="F190" s="140"/>
      <c r="H190" s="111"/>
      <c r="I190" s="166"/>
      <c r="J190" s="62"/>
      <c r="K190" s="63"/>
      <c r="L190" s="63"/>
      <c r="M190" s="63"/>
    </row>
    <row r="191" spans="1:13" ht="22.9">
      <c r="A191" s="137"/>
      <c r="B191" s="138"/>
      <c r="C191" s="139"/>
      <c r="D191" s="140"/>
      <c r="E191" s="140"/>
      <c r="F191" s="140"/>
      <c r="H191" s="111"/>
      <c r="I191" s="166"/>
      <c r="J191" s="62"/>
      <c r="K191" s="63"/>
      <c r="L191" s="63"/>
      <c r="M191" s="63"/>
    </row>
    <row r="192" spans="1:13" ht="22.9">
      <c r="A192" s="137"/>
      <c r="B192" s="138"/>
      <c r="C192" s="139"/>
      <c r="D192" s="140"/>
      <c r="E192" s="140"/>
      <c r="F192" s="140"/>
      <c r="H192" s="111"/>
      <c r="I192" s="166"/>
      <c r="J192" s="62"/>
      <c r="K192" s="63"/>
      <c r="L192" s="63"/>
      <c r="M192" s="63"/>
    </row>
    <row r="193" spans="1:13" ht="22.9">
      <c r="A193" s="137"/>
      <c r="B193" s="138"/>
      <c r="C193" s="139"/>
      <c r="D193" s="140"/>
      <c r="E193" s="140"/>
      <c r="F193" s="140"/>
      <c r="H193" s="111"/>
      <c r="I193" s="166"/>
      <c r="J193" s="62"/>
      <c r="K193" s="63"/>
      <c r="L193" s="63"/>
      <c r="M193" s="63"/>
    </row>
    <row r="194" spans="1:13" ht="22.9">
      <c r="A194" s="137"/>
      <c r="B194" s="138"/>
      <c r="C194" s="139"/>
      <c r="D194" s="140"/>
      <c r="E194" s="140"/>
      <c r="F194" s="140"/>
      <c r="H194" s="111"/>
      <c r="I194" s="166"/>
      <c r="J194" s="62"/>
      <c r="K194" s="63"/>
      <c r="L194" s="63"/>
      <c r="M194" s="63"/>
    </row>
    <row r="195" spans="1:13" ht="22.9">
      <c r="A195" s="137"/>
      <c r="B195" s="138"/>
      <c r="C195" s="139"/>
      <c r="D195" s="140"/>
      <c r="E195" s="140"/>
      <c r="F195" s="140"/>
      <c r="H195" s="111"/>
      <c r="I195" s="166"/>
      <c r="J195" s="62"/>
      <c r="K195" s="63"/>
      <c r="L195" s="63"/>
      <c r="M195" s="63"/>
    </row>
    <row r="196" spans="1:13" ht="22.9">
      <c r="A196" s="137"/>
      <c r="B196" s="138"/>
      <c r="C196" s="139"/>
      <c r="D196" s="140"/>
      <c r="E196" s="140"/>
      <c r="F196" s="140"/>
      <c r="H196" s="111"/>
      <c r="I196" s="166"/>
      <c r="J196" s="62"/>
      <c r="K196" s="63"/>
      <c r="L196" s="63"/>
      <c r="M196" s="63"/>
    </row>
    <row r="197" spans="1:13" ht="22.9">
      <c r="A197" s="137"/>
      <c r="B197" s="138"/>
      <c r="C197" s="139"/>
      <c r="D197" s="140"/>
      <c r="E197" s="140"/>
      <c r="F197" s="140"/>
      <c r="H197" s="111"/>
      <c r="I197" s="166"/>
      <c r="J197" s="62"/>
      <c r="K197" s="63"/>
      <c r="L197" s="63"/>
      <c r="M197" s="63"/>
    </row>
    <row r="198" spans="1:13" ht="22.9">
      <c r="A198" s="137"/>
      <c r="B198" s="138"/>
      <c r="C198" s="139"/>
      <c r="D198" s="140"/>
      <c r="E198" s="140"/>
      <c r="F198" s="140"/>
      <c r="H198" s="111"/>
      <c r="I198" s="166"/>
      <c r="J198" s="62"/>
      <c r="K198" s="63"/>
      <c r="L198" s="63"/>
      <c r="M198" s="63"/>
    </row>
    <row r="199" spans="1:13" ht="22.9">
      <c r="A199" s="137"/>
      <c r="B199" s="138"/>
      <c r="C199" s="139"/>
      <c r="D199" s="140"/>
      <c r="E199" s="140"/>
      <c r="F199" s="140"/>
      <c r="H199" s="111"/>
      <c r="I199" s="166"/>
      <c r="J199" s="62"/>
      <c r="K199" s="63"/>
      <c r="L199" s="63"/>
      <c r="M199" s="63"/>
    </row>
    <row r="200" spans="1:13" ht="22.9">
      <c r="A200" s="137"/>
      <c r="B200" s="138"/>
      <c r="C200" s="139"/>
      <c r="D200" s="140"/>
      <c r="E200" s="140"/>
      <c r="F200" s="140"/>
      <c r="H200" s="111"/>
      <c r="I200" s="166"/>
      <c r="J200" s="62"/>
      <c r="K200" s="63"/>
      <c r="L200" s="63"/>
      <c r="M200" s="63"/>
    </row>
    <row r="201" spans="1:13" ht="22.9">
      <c r="A201" s="137"/>
      <c r="B201" s="138"/>
      <c r="C201" s="139"/>
      <c r="D201" s="140"/>
      <c r="E201" s="140"/>
      <c r="F201" s="140"/>
      <c r="H201" s="111"/>
      <c r="I201" s="166"/>
      <c r="J201" s="62"/>
      <c r="K201" s="63"/>
      <c r="L201" s="63"/>
      <c r="M201" s="63"/>
    </row>
    <row r="202" spans="1:13" ht="22.9">
      <c r="A202" s="137"/>
      <c r="B202" s="138"/>
      <c r="C202" s="139"/>
      <c r="D202" s="140"/>
      <c r="E202" s="140"/>
      <c r="F202" s="140"/>
      <c r="H202" s="111"/>
      <c r="I202" s="166"/>
      <c r="J202" s="62"/>
      <c r="K202" s="63"/>
      <c r="L202" s="63"/>
      <c r="M202" s="63"/>
    </row>
    <row r="203" spans="1:13" ht="22.9">
      <c r="A203" s="137"/>
      <c r="B203" s="138"/>
      <c r="C203" s="139"/>
      <c r="D203" s="140"/>
      <c r="E203" s="140"/>
      <c r="F203" s="140"/>
      <c r="H203" s="111"/>
      <c r="I203" s="166"/>
      <c r="J203" s="62"/>
      <c r="K203" s="63"/>
      <c r="L203" s="63"/>
      <c r="M203" s="63"/>
    </row>
    <row r="204" spans="1:13" ht="22.9">
      <c r="A204" s="137"/>
      <c r="B204" s="138"/>
      <c r="C204" s="139"/>
      <c r="D204" s="140"/>
      <c r="E204" s="140"/>
      <c r="F204" s="140"/>
      <c r="H204" s="111"/>
      <c r="I204" s="166"/>
      <c r="J204" s="62"/>
      <c r="K204" s="63"/>
      <c r="L204" s="63"/>
      <c r="M204" s="63"/>
    </row>
    <row r="205" spans="1:13" ht="22.9">
      <c r="A205" s="137"/>
      <c r="B205" s="138"/>
      <c r="C205" s="139"/>
      <c r="D205" s="140"/>
      <c r="E205" s="140"/>
      <c r="F205" s="140"/>
      <c r="H205" s="111"/>
      <c r="I205" s="166"/>
      <c r="J205" s="62"/>
      <c r="K205" s="63"/>
      <c r="L205" s="63"/>
      <c r="M205" s="63"/>
    </row>
    <row r="206" spans="1:13" ht="22.9">
      <c r="A206" s="137"/>
      <c r="B206" s="138"/>
      <c r="C206" s="139"/>
      <c r="D206" s="140"/>
      <c r="E206" s="140"/>
      <c r="F206" s="140"/>
      <c r="H206" s="111"/>
      <c r="I206" s="166"/>
      <c r="J206" s="62"/>
      <c r="K206" s="63"/>
      <c r="L206" s="63"/>
      <c r="M206" s="63"/>
    </row>
    <row r="207" spans="1:13" ht="22.9">
      <c r="A207" s="137"/>
      <c r="B207" s="138"/>
      <c r="C207" s="139"/>
      <c r="D207" s="140"/>
      <c r="E207" s="140"/>
      <c r="F207" s="140"/>
      <c r="H207" s="111"/>
      <c r="I207" s="166"/>
      <c r="J207" s="62"/>
      <c r="K207" s="63"/>
      <c r="L207" s="63"/>
      <c r="M207" s="63"/>
    </row>
    <row r="208" spans="1:13" ht="22.9">
      <c r="A208" s="137"/>
      <c r="B208" s="138"/>
      <c r="C208" s="139"/>
      <c r="D208" s="140"/>
      <c r="E208" s="140"/>
      <c r="F208" s="140"/>
      <c r="H208" s="111"/>
      <c r="I208" s="166"/>
      <c r="J208" s="62"/>
      <c r="K208" s="63"/>
      <c r="L208" s="63"/>
      <c r="M208" s="63"/>
    </row>
    <row r="209" spans="1:13" ht="22.9">
      <c r="A209" s="137"/>
      <c r="B209" s="138"/>
      <c r="C209" s="139"/>
      <c r="D209" s="140"/>
      <c r="E209" s="140"/>
      <c r="F209" s="140"/>
      <c r="H209" s="111"/>
      <c r="I209" s="166"/>
      <c r="J209" s="62"/>
      <c r="K209" s="63"/>
      <c r="L209" s="63"/>
      <c r="M209" s="63"/>
    </row>
    <row r="210" spans="1:13" ht="22.9">
      <c r="A210" s="137"/>
      <c r="B210" s="138"/>
      <c r="C210" s="139"/>
      <c r="D210" s="140"/>
      <c r="E210" s="140"/>
      <c r="F210" s="140"/>
      <c r="H210" s="111"/>
      <c r="I210" s="166"/>
      <c r="J210" s="62"/>
      <c r="K210" s="63"/>
      <c r="L210" s="63"/>
      <c r="M210" s="63"/>
    </row>
    <row r="211" spans="1:13" ht="22.9">
      <c r="A211" s="137"/>
      <c r="B211" s="138"/>
      <c r="C211" s="139"/>
      <c r="D211" s="140"/>
      <c r="E211" s="140"/>
      <c r="F211" s="140"/>
      <c r="H211" s="111"/>
      <c r="I211" s="166"/>
      <c r="J211" s="62"/>
      <c r="K211" s="63"/>
      <c r="L211" s="63"/>
      <c r="M211" s="63"/>
    </row>
    <row r="212" spans="1:13" ht="22.9">
      <c r="A212" s="137"/>
      <c r="B212" s="138"/>
      <c r="C212" s="139"/>
      <c r="D212" s="140"/>
      <c r="E212" s="140"/>
      <c r="F212" s="140"/>
      <c r="H212" s="111"/>
      <c r="I212" s="166"/>
      <c r="J212" s="62"/>
      <c r="K212" s="63"/>
      <c r="L212" s="63"/>
      <c r="M212" s="63"/>
    </row>
    <row r="213" spans="1:13" ht="22.9">
      <c r="A213" s="137"/>
      <c r="B213" s="138"/>
      <c r="C213" s="139"/>
      <c r="D213" s="140"/>
      <c r="E213" s="140"/>
      <c r="F213" s="140"/>
      <c r="H213" s="111"/>
      <c r="I213" s="166"/>
      <c r="J213" s="62"/>
      <c r="K213" s="63"/>
      <c r="L213" s="63"/>
      <c r="M213" s="63"/>
    </row>
    <row r="214" spans="1:13" ht="22.9">
      <c r="A214" s="137"/>
      <c r="B214" s="138"/>
      <c r="C214" s="139"/>
      <c r="D214" s="140"/>
      <c r="E214" s="140"/>
      <c r="F214" s="140"/>
      <c r="H214" s="111"/>
      <c r="I214" s="166"/>
      <c r="J214" s="62"/>
      <c r="K214" s="63"/>
      <c r="L214" s="63"/>
      <c r="M214" s="63"/>
    </row>
    <row r="215" spans="1:13" ht="22.9">
      <c r="A215" s="137"/>
      <c r="B215" s="138"/>
      <c r="C215" s="139"/>
      <c r="D215" s="140"/>
      <c r="E215" s="140"/>
      <c r="F215" s="140"/>
      <c r="H215" s="111"/>
      <c r="I215" s="166"/>
      <c r="J215" s="62"/>
      <c r="K215" s="63"/>
      <c r="L215" s="63"/>
      <c r="M215" s="63"/>
    </row>
    <row r="216" spans="1:13" ht="22.9">
      <c r="A216" s="137"/>
      <c r="B216" s="138"/>
      <c r="C216" s="139"/>
      <c r="D216" s="140"/>
      <c r="E216" s="140"/>
      <c r="F216" s="140"/>
      <c r="H216" s="111"/>
      <c r="I216" s="166"/>
      <c r="J216" s="62"/>
      <c r="K216" s="63"/>
      <c r="L216" s="63"/>
      <c r="M216" s="63"/>
    </row>
    <row r="217" spans="1:13" ht="22.9">
      <c r="A217" s="137"/>
      <c r="B217" s="138"/>
      <c r="C217" s="139"/>
      <c r="D217" s="140"/>
      <c r="E217" s="140"/>
      <c r="F217" s="140"/>
      <c r="H217" s="111"/>
      <c r="I217" s="166"/>
      <c r="J217" s="62"/>
      <c r="K217" s="63"/>
      <c r="L217" s="63"/>
      <c r="M217" s="63"/>
    </row>
    <row r="218" spans="1:13" ht="22.9">
      <c r="A218" s="137"/>
      <c r="B218" s="138"/>
      <c r="C218" s="139"/>
      <c r="D218" s="140"/>
      <c r="E218" s="140"/>
      <c r="F218" s="140"/>
      <c r="H218" s="111"/>
      <c r="I218" s="166"/>
      <c r="J218" s="62"/>
      <c r="K218" s="63"/>
      <c r="L218" s="63"/>
      <c r="M218" s="63"/>
    </row>
    <row r="219" spans="1:13" ht="22.9">
      <c r="A219" s="137"/>
      <c r="B219" s="138"/>
      <c r="C219" s="139"/>
      <c r="D219" s="140"/>
      <c r="E219" s="140"/>
      <c r="F219" s="140"/>
      <c r="H219" s="111"/>
      <c r="I219" s="166"/>
      <c r="J219" s="62"/>
      <c r="K219" s="63"/>
      <c r="L219" s="63"/>
      <c r="M219" s="63"/>
    </row>
    <row r="220" spans="1:13" ht="22.9">
      <c r="A220" s="137"/>
      <c r="B220" s="138"/>
      <c r="C220" s="139"/>
      <c r="D220" s="140"/>
      <c r="E220" s="140"/>
      <c r="F220" s="140"/>
      <c r="H220" s="111"/>
      <c r="I220" s="166"/>
      <c r="J220" s="62"/>
      <c r="K220" s="63"/>
      <c r="L220" s="63"/>
      <c r="M220" s="63"/>
    </row>
    <row r="221" spans="1:13" ht="22.9">
      <c r="A221" s="137"/>
      <c r="B221" s="138"/>
      <c r="C221" s="139"/>
      <c r="D221" s="140"/>
      <c r="E221" s="140"/>
      <c r="F221" s="140"/>
      <c r="H221" s="111"/>
      <c r="I221" s="166"/>
      <c r="J221" s="62"/>
      <c r="K221" s="63"/>
      <c r="L221" s="63"/>
      <c r="M221" s="63"/>
    </row>
    <row r="222" spans="1:13" ht="22.9">
      <c r="A222" s="137"/>
      <c r="B222" s="138"/>
      <c r="C222" s="139"/>
      <c r="D222" s="140"/>
      <c r="E222" s="140"/>
      <c r="F222" s="140"/>
      <c r="H222" s="111"/>
      <c r="I222" s="166"/>
      <c r="J222" s="62"/>
      <c r="K222" s="63"/>
      <c r="L222" s="63"/>
      <c r="M222" s="63"/>
    </row>
    <row r="223" spans="1:13" ht="22.9">
      <c r="A223" s="137"/>
      <c r="B223" s="138"/>
      <c r="C223" s="139"/>
      <c r="D223" s="140"/>
      <c r="E223" s="140"/>
      <c r="F223" s="140"/>
      <c r="H223" s="111"/>
      <c r="I223" s="166"/>
      <c r="J223" s="62"/>
      <c r="K223" s="63"/>
      <c r="L223" s="63"/>
      <c r="M223" s="63"/>
    </row>
    <row r="224" spans="1:13" ht="22.9">
      <c r="A224" s="137"/>
      <c r="B224" s="138"/>
      <c r="C224" s="139"/>
      <c r="D224" s="140"/>
      <c r="E224" s="140"/>
      <c r="F224" s="140"/>
      <c r="H224" s="111"/>
      <c r="I224" s="166"/>
      <c r="J224" s="62"/>
      <c r="K224" s="63"/>
      <c r="L224" s="63"/>
      <c r="M224" s="63"/>
    </row>
    <row r="225" spans="1:13" ht="22.9">
      <c r="A225" s="137"/>
      <c r="B225" s="138"/>
      <c r="C225" s="139"/>
      <c r="D225" s="140"/>
      <c r="E225" s="140"/>
      <c r="F225" s="140"/>
      <c r="H225" s="111"/>
      <c r="I225" s="166"/>
      <c r="J225" s="62"/>
      <c r="K225" s="63"/>
      <c r="L225" s="63"/>
      <c r="M225" s="63"/>
    </row>
    <row r="226" spans="1:13" ht="22.9">
      <c r="A226" s="137"/>
      <c r="B226" s="138"/>
      <c r="C226" s="139"/>
      <c r="D226" s="140"/>
      <c r="E226" s="140"/>
      <c r="F226" s="140"/>
      <c r="H226" s="111"/>
      <c r="I226" s="166"/>
      <c r="J226" s="62"/>
      <c r="K226" s="63"/>
      <c r="L226" s="63"/>
      <c r="M226" s="63"/>
    </row>
    <row r="227" spans="1:13" ht="22.9">
      <c r="A227" s="137"/>
      <c r="B227" s="138"/>
      <c r="C227" s="139"/>
      <c r="D227" s="140"/>
      <c r="E227" s="140"/>
      <c r="F227" s="140"/>
      <c r="H227" s="111"/>
      <c r="I227" s="166"/>
      <c r="J227" s="62"/>
      <c r="K227" s="63"/>
      <c r="L227" s="63"/>
      <c r="M227" s="63"/>
    </row>
    <row r="228" spans="1:13" ht="22.9">
      <c r="A228" s="137"/>
      <c r="B228" s="138"/>
      <c r="C228" s="139"/>
      <c r="D228" s="140"/>
      <c r="E228" s="140"/>
      <c r="F228" s="140"/>
      <c r="H228" s="111"/>
      <c r="I228" s="166"/>
      <c r="J228" s="62"/>
      <c r="K228" s="63"/>
      <c r="L228" s="63"/>
      <c r="M228" s="63"/>
    </row>
    <row r="229" spans="1:13" ht="22.9">
      <c r="A229" s="137"/>
      <c r="B229" s="138"/>
      <c r="C229" s="139"/>
      <c r="D229" s="140"/>
      <c r="E229" s="140"/>
      <c r="F229" s="140"/>
      <c r="H229" s="111"/>
      <c r="I229" s="166"/>
      <c r="J229" s="62"/>
      <c r="K229" s="63"/>
      <c r="L229" s="63"/>
      <c r="M229" s="63"/>
    </row>
    <row r="230" spans="1:13" ht="22.9">
      <c r="A230" s="137"/>
      <c r="B230" s="138"/>
      <c r="C230" s="139"/>
      <c r="D230" s="140"/>
      <c r="E230" s="140"/>
      <c r="F230" s="140"/>
      <c r="H230" s="111"/>
      <c r="I230" s="166"/>
      <c r="J230" s="62"/>
      <c r="K230" s="63"/>
      <c r="L230" s="63"/>
      <c r="M230" s="63"/>
    </row>
    <row r="231" spans="1:13" ht="22.9">
      <c r="A231" s="137"/>
      <c r="B231" s="138"/>
      <c r="C231" s="139"/>
      <c r="D231" s="140"/>
      <c r="E231" s="140"/>
      <c r="F231" s="140"/>
      <c r="H231" s="111"/>
      <c r="I231" s="166"/>
      <c r="J231" s="62"/>
      <c r="K231" s="63"/>
      <c r="L231" s="63"/>
      <c r="M231" s="63"/>
    </row>
    <row r="232" spans="1:13" ht="22.9">
      <c r="A232" s="137"/>
      <c r="B232" s="138"/>
      <c r="C232" s="139"/>
      <c r="D232" s="140"/>
      <c r="E232" s="140"/>
      <c r="F232" s="140"/>
      <c r="H232" s="111"/>
      <c r="I232" s="166"/>
      <c r="J232" s="62"/>
      <c r="K232" s="63"/>
      <c r="L232" s="63"/>
      <c r="M232" s="63"/>
    </row>
    <row r="233" spans="1:13" ht="22.9">
      <c r="A233" s="137"/>
      <c r="B233" s="138"/>
      <c r="C233" s="139"/>
      <c r="D233" s="140"/>
      <c r="E233" s="140"/>
      <c r="F233" s="140"/>
      <c r="H233" s="111"/>
      <c r="I233" s="166"/>
      <c r="J233" s="62"/>
      <c r="K233" s="63"/>
      <c r="L233" s="63"/>
      <c r="M233" s="63"/>
    </row>
    <row r="234" spans="1:13" ht="22.9">
      <c r="A234" s="137"/>
      <c r="B234" s="138"/>
      <c r="C234" s="139"/>
      <c r="D234" s="140"/>
      <c r="E234" s="140"/>
      <c r="F234" s="140"/>
      <c r="H234" s="111"/>
      <c r="I234" s="166"/>
      <c r="J234" s="62"/>
      <c r="K234" s="63"/>
      <c r="L234" s="63"/>
      <c r="M234" s="63"/>
    </row>
    <row r="235" spans="1:13" ht="22.9">
      <c r="A235" s="137"/>
      <c r="B235" s="138"/>
      <c r="C235" s="139"/>
      <c r="D235" s="140"/>
      <c r="E235" s="140"/>
      <c r="F235" s="140"/>
      <c r="H235" s="111"/>
      <c r="I235" s="166"/>
      <c r="J235" s="62"/>
      <c r="K235" s="63"/>
      <c r="L235" s="63"/>
      <c r="M235" s="63"/>
    </row>
    <row r="236" spans="1:13" ht="22.9">
      <c r="A236" s="137"/>
      <c r="B236" s="138"/>
      <c r="C236" s="139"/>
      <c r="D236" s="140"/>
      <c r="E236" s="140"/>
      <c r="F236" s="140"/>
      <c r="H236" s="111"/>
      <c r="I236" s="166"/>
      <c r="J236" s="62"/>
      <c r="K236" s="63"/>
      <c r="L236" s="63"/>
      <c r="M236" s="63"/>
    </row>
    <row r="237" spans="1:13" ht="22.9">
      <c r="A237" s="137"/>
      <c r="B237" s="138"/>
      <c r="C237" s="139"/>
      <c r="D237" s="140"/>
      <c r="E237" s="140"/>
      <c r="F237" s="140"/>
      <c r="H237" s="111"/>
      <c r="I237" s="166"/>
      <c r="J237" s="62"/>
      <c r="K237" s="63"/>
      <c r="L237" s="63"/>
      <c r="M237" s="63"/>
    </row>
    <row r="238" spans="1:13" ht="22.9">
      <c r="A238" s="137"/>
      <c r="B238" s="138"/>
      <c r="C238" s="139"/>
      <c r="D238" s="140"/>
      <c r="E238" s="140"/>
      <c r="F238" s="140"/>
      <c r="H238" s="111"/>
      <c r="I238" s="166"/>
      <c r="J238" s="62"/>
      <c r="K238" s="63"/>
      <c r="L238" s="63"/>
      <c r="M238" s="63"/>
    </row>
    <row r="239" spans="1:13" ht="22.9">
      <c r="A239" s="137"/>
      <c r="B239" s="138"/>
      <c r="C239" s="139"/>
      <c r="D239" s="140"/>
      <c r="E239" s="140"/>
      <c r="F239" s="140"/>
      <c r="H239" s="111"/>
      <c r="I239" s="166"/>
      <c r="J239" s="62"/>
      <c r="K239" s="63"/>
      <c r="L239" s="63"/>
      <c r="M239" s="63"/>
    </row>
    <row r="240" spans="1:13" ht="22.9">
      <c r="A240" s="137"/>
      <c r="B240" s="138"/>
      <c r="C240" s="139"/>
      <c r="D240" s="140"/>
      <c r="E240" s="140"/>
      <c r="F240" s="140"/>
      <c r="H240" s="111"/>
      <c r="I240" s="166"/>
      <c r="J240" s="62"/>
      <c r="K240" s="63"/>
      <c r="L240" s="63"/>
      <c r="M240" s="63"/>
    </row>
    <row r="241" spans="1:13" ht="22.9">
      <c r="A241" s="137"/>
      <c r="B241" s="138"/>
      <c r="C241" s="139"/>
      <c r="D241" s="140"/>
      <c r="E241" s="140"/>
      <c r="F241" s="140"/>
      <c r="H241" s="111"/>
      <c r="I241" s="166"/>
      <c r="J241" s="62"/>
      <c r="K241" s="63"/>
      <c r="L241" s="63"/>
      <c r="M241" s="63"/>
    </row>
    <row r="242" spans="1:13" ht="22.9">
      <c r="A242" s="137"/>
      <c r="B242" s="138"/>
      <c r="C242" s="139"/>
      <c r="D242" s="140"/>
      <c r="E242" s="140"/>
      <c r="F242" s="140"/>
      <c r="H242" s="111"/>
      <c r="I242" s="166"/>
      <c r="J242" s="62"/>
      <c r="K242" s="63"/>
      <c r="L242" s="63"/>
      <c r="M242" s="63"/>
    </row>
    <row r="243" spans="1:13" ht="22.9">
      <c r="A243" s="137"/>
      <c r="B243" s="138"/>
      <c r="C243" s="139"/>
      <c r="D243" s="140"/>
      <c r="E243" s="140"/>
      <c r="F243" s="140"/>
      <c r="H243" s="111"/>
      <c r="I243" s="166"/>
      <c r="J243" s="62"/>
      <c r="K243" s="63"/>
      <c r="L243" s="63"/>
      <c r="M243" s="63"/>
    </row>
    <row r="244" spans="1:13" ht="22.9">
      <c r="A244" s="137"/>
      <c r="B244" s="138"/>
      <c r="C244" s="139"/>
      <c r="D244" s="140"/>
      <c r="E244" s="140"/>
      <c r="F244" s="140"/>
      <c r="H244" s="111"/>
      <c r="I244" s="166"/>
      <c r="J244" s="62"/>
      <c r="K244" s="63"/>
      <c r="L244" s="63"/>
      <c r="M244" s="63"/>
    </row>
    <row r="245" spans="1:13" ht="22.9">
      <c r="A245" s="137"/>
      <c r="B245" s="138"/>
      <c r="C245" s="139"/>
      <c r="D245" s="140"/>
      <c r="E245" s="140"/>
      <c r="F245" s="140"/>
      <c r="H245" s="111"/>
      <c r="I245" s="166"/>
      <c r="J245" s="62"/>
      <c r="K245" s="63"/>
      <c r="L245" s="63"/>
      <c r="M245" s="63"/>
    </row>
    <row r="246" spans="1:13" ht="22.9">
      <c r="A246" s="137"/>
      <c r="B246" s="138"/>
      <c r="C246" s="139"/>
      <c r="D246" s="140"/>
      <c r="E246" s="140"/>
      <c r="F246" s="140"/>
      <c r="H246" s="111"/>
      <c r="I246" s="166"/>
      <c r="J246" s="62"/>
      <c r="K246" s="63"/>
      <c r="L246" s="63"/>
      <c r="M246" s="63"/>
    </row>
    <row r="247" spans="1:13" ht="22.9">
      <c r="A247" s="137"/>
      <c r="B247" s="138"/>
      <c r="C247" s="139"/>
      <c r="D247" s="140"/>
      <c r="E247" s="140"/>
      <c r="F247" s="140"/>
      <c r="H247" s="111"/>
      <c r="I247" s="166"/>
      <c r="J247" s="62"/>
      <c r="K247" s="63"/>
      <c r="L247" s="63"/>
      <c r="M247" s="63"/>
    </row>
    <row r="248" spans="1:13" ht="22.9">
      <c r="A248" s="137"/>
      <c r="B248" s="138"/>
      <c r="C248" s="139"/>
      <c r="D248" s="140"/>
      <c r="E248" s="140"/>
      <c r="F248" s="140"/>
      <c r="H248" s="111"/>
      <c r="I248" s="166"/>
      <c r="J248" s="62"/>
      <c r="K248" s="63"/>
      <c r="L248" s="63"/>
      <c r="M248" s="63"/>
    </row>
    <row r="249" spans="1:13" ht="22.9">
      <c r="A249" s="137"/>
      <c r="B249" s="138"/>
      <c r="C249" s="139"/>
      <c r="D249" s="140"/>
      <c r="E249" s="140"/>
      <c r="F249" s="140"/>
      <c r="H249" s="111"/>
      <c r="I249" s="166"/>
      <c r="J249" s="62"/>
      <c r="K249" s="63"/>
      <c r="L249" s="63"/>
      <c r="M249" s="63"/>
    </row>
    <row r="250" spans="1:13" ht="22.9">
      <c r="A250" s="137"/>
      <c r="B250" s="138"/>
      <c r="C250" s="139"/>
      <c r="D250" s="140"/>
      <c r="E250" s="140"/>
      <c r="F250" s="140"/>
      <c r="H250" s="111"/>
      <c r="I250" s="166"/>
      <c r="J250" s="62"/>
      <c r="K250" s="63"/>
      <c r="L250" s="63"/>
      <c r="M250" s="63"/>
    </row>
    <row r="251" spans="1:13" ht="22.9">
      <c r="A251" s="137"/>
      <c r="B251" s="138"/>
      <c r="C251" s="139"/>
      <c r="D251" s="140"/>
      <c r="E251" s="140"/>
      <c r="F251" s="140"/>
      <c r="H251" s="111"/>
      <c r="I251" s="166"/>
      <c r="J251" s="62"/>
      <c r="K251" s="63"/>
      <c r="L251" s="63"/>
      <c r="M251" s="63"/>
    </row>
    <row r="252" spans="1:13" ht="22.9">
      <c r="A252" s="137"/>
      <c r="B252" s="138"/>
      <c r="C252" s="139"/>
      <c r="D252" s="140"/>
      <c r="E252" s="140"/>
      <c r="F252" s="140"/>
      <c r="H252" s="111"/>
      <c r="I252" s="166"/>
      <c r="J252" s="62"/>
      <c r="K252" s="63"/>
      <c r="L252" s="63"/>
      <c r="M252" s="63"/>
    </row>
    <row r="253" spans="1:13" ht="22.9">
      <c r="A253" s="137"/>
      <c r="B253" s="138"/>
      <c r="C253" s="139"/>
      <c r="D253" s="140"/>
      <c r="E253" s="140"/>
      <c r="F253" s="140"/>
      <c r="H253" s="111"/>
      <c r="I253" s="166"/>
      <c r="J253" s="62"/>
      <c r="K253" s="63"/>
      <c r="L253" s="63"/>
      <c r="M253" s="63"/>
    </row>
    <row r="254" spans="1:13" ht="22.9">
      <c r="A254" s="137"/>
      <c r="B254" s="138"/>
      <c r="C254" s="139"/>
      <c r="D254" s="140"/>
      <c r="E254" s="140"/>
      <c r="F254" s="140"/>
      <c r="H254" s="111"/>
      <c r="I254" s="166"/>
      <c r="J254" s="62"/>
      <c r="K254" s="63"/>
      <c r="L254" s="63"/>
      <c r="M254" s="63"/>
    </row>
    <row r="255" spans="1:13" ht="22.9">
      <c r="A255" s="137"/>
      <c r="B255" s="138"/>
      <c r="C255" s="139"/>
      <c r="D255" s="140"/>
      <c r="E255" s="140"/>
      <c r="F255" s="140"/>
      <c r="H255" s="111"/>
      <c r="I255" s="166"/>
      <c r="J255" s="62"/>
      <c r="K255" s="63"/>
      <c r="L255" s="63"/>
      <c r="M255" s="63"/>
    </row>
    <row r="256" spans="1:13" ht="22.9">
      <c r="A256" s="137"/>
      <c r="B256" s="138"/>
      <c r="C256" s="139"/>
      <c r="D256" s="140"/>
      <c r="E256" s="140"/>
      <c r="F256" s="140"/>
      <c r="H256" s="111"/>
      <c r="I256" s="166"/>
      <c r="J256" s="62"/>
      <c r="K256" s="63"/>
      <c r="L256" s="63"/>
      <c r="M256" s="63"/>
    </row>
    <row r="257" spans="1:13" ht="22.9">
      <c r="A257" s="137"/>
      <c r="B257" s="138"/>
      <c r="C257" s="139"/>
      <c r="D257" s="140"/>
      <c r="E257" s="140"/>
      <c r="F257" s="140"/>
      <c r="H257" s="111"/>
      <c r="I257" s="166"/>
      <c r="J257" s="62"/>
      <c r="K257" s="63"/>
      <c r="L257" s="63"/>
      <c r="M257" s="63"/>
    </row>
    <row r="258" spans="1:13" ht="22.9">
      <c r="A258" s="137"/>
      <c r="B258" s="138"/>
      <c r="C258" s="139"/>
      <c r="D258" s="140"/>
      <c r="E258" s="140"/>
      <c r="F258" s="140"/>
      <c r="H258" s="111"/>
      <c r="I258" s="166"/>
      <c r="J258" s="62"/>
      <c r="K258" s="63"/>
      <c r="L258" s="63"/>
      <c r="M258" s="63"/>
    </row>
    <row r="259" spans="1:13" ht="22.9">
      <c r="A259" s="137"/>
      <c r="B259" s="138"/>
      <c r="C259" s="139"/>
      <c r="D259" s="140"/>
      <c r="E259" s="140"/>
      <c r="F259" s="140"/>
      <c r="H259" s="111"/>
      <c r="I259" s="166"/>
      <c r="J259" s="62"/>
      <c r="K259" s="63"/>
      <c r="L259" s="63"/>
      <c r="M259" s="63"/>
    </row>
    <row r="260" spans="1:13" ht="22.9">
      <c r="A260" s="137"/>
      <c r="B260" s="138"/>
      <c r="C260" s="139"/>
      <c r="D260" s="140"/>
      <c r="E260" s="140"/>
      <c r="F260" s="140"/>
      <c r="H260" s="111"/>
      <c r="I260" s="166"/>
      <c r="J260" s="62"/>
      <c r="K260" s="63"/>
      <c r="L260" s="63"/>
      <c r="M260" s="63"/>
    </row>
    <row r="261" spans="1:13" ht="22.9">
      <c r="A261" s="137"/>
      <c r="B261" s="138"/>
      <c r="C261" s="139"/>
      <c r="D261" s="140"/>
      <c r="E261" s="140"/>
      <c r="F261" s="140"/>
      <c r="H261" s="111"/>
      <c r="I261" s="166"/>
      <c r="J261" s="62"/>
      <c r="K261" s="63"/>
      <c r="L261" s="63"/>
      <c r="M261" s="63"/>
    </row>
    <row r="262" spans="1:13" ht="22.9">
      <c r="A262" s="137"/>
      <c r="B262" s="138"/>
      <c r="C262" s="139"/>
      <c r="D262" s="140"/>
      <c r="E262" s="140"/>
      <c r="F262" s="140"/>
      <c r="H262" s="111"/>
      <c r="I262" s="166"/>
      <c r="J262" s="62"/>
      <c r="K262" s="63"/>
      <c r="L262" s="63"/>
      <c r="M262" s="63"/>
    </row>
    <row r="263" spans="1:13" ht="22.9">
      <c r="A263" s="137"/>
      <c r="B263" s="138"/>
      <c r="C263" s="139"/>
      <c r="D263" s="140"/>
      <c r="E263" s="140"/>
      <c r="F263" s="140"/>
      <c r="H263" s="111"/>
      <c r="I263" s="166"/>
      <c r="J263" s="62"/>
      <c r="K263" s="63"/>
      <c r="L263" s="63"/>
      <c r="M263" s="63"/>
    </row>
    <row r="264" spans="1:13" ht="22.9">
      <c r="A264" s="137"/>
      <c r="B264" s="138"/>
      <c r="C264" s="139"/>
      <c r="D264" s="140"/>
      <c r="E264" s="140"/>
      <c r="F264" s="140"/>
      <c r="H264" s="111"/>
      <c r="I264" s="166"/>
      <c r="J264" s="62"/>
      <c r="K264" s="63"/>
      <c r="L264" s="63"/>
      <c r="M264" s="63"/>
    </row>
    <row r="265" spans="1:13" ht="22.9">
      <c r="A265" s="137"/>
      <c r="B265" s="138"/>
      <c r="C265" s="139"/>
      <c r="D265" s="140"/>
      <c r="E265" s="140"/>
      <c r="F265" s="140"/>
      <c r="H265" s="111"/>
      <c r="I265" s="166"/>
      <c r="J265" s="62"/>
      <c r="K265" s="63"/>
      <c r="L265" s="63"/>
      <c r="M265" s="63"/>
    </row>
    <row r="266" spans="1:13" ht="22.9">
      <c r="A266" s="137"/>
      <c r="B266" s="138"/>
      <c r="C266" s="139"/>
      <c r="D266" s="140"/>
      <c r="E266" s="140"/>
      <c r="F266" s="140"/>
      <c r="H266" s="111"/>
      <c r="I266" s="166"/>
      <c r="J266" s="62"/>
      <c r="K266" s="63"/>
      <c r="L266" s="63"/>
      <c r="M266" s="63"/>
    </row>
    <row r="267" spans="1:13" ht="22.9">
      <c r="A267" s="137"/>
      <c r="B267" s="138"/>
      <c r="C267" s="139"/>
      <c r="D267" s="140"/>
      <c r="E267" s="140"/>
      <c r="F267" s="140"/>
      <c r="H267" s="111"/>
      <c r="I267" s="166"/>
      <c r="J267" s="62"/>
      <c r="K267" s="63"/>
      <c r="L267" s="63"/>
      <c r="M267" s="63"/>
    </row>
    <row r="268" spans="1:13" ht="22.9">
      <c r="A268" s="137"/>
      <c r="B268" s="138"/>
      <c r="C268" s="139"/>
      <c r="D268" s="140"/>
      <c r="E268" s="140"/>
      <c r="F268" s="140"/>
      <c r="H268" s="111"/>
      <c r="I268" s="166"/>
      <c r="J268" s="62"/>
      <c r="K268" s="63"/>
      <c r="L268" s="63"/>
      <c r="M268" s="63"/>
    </row>
    <row r="269" spans="1:13" ht="22.9">
      <c r="A269" s="137"/>
      <c r="B269" s="138"/>
      <c r="C269" s="139"/>
      <c r="D269" s="140"/>
      <c r="E269" s="140"/>
      <c r="F269" s="140"/>
      <c r="H269" s="111"/>
      <c r="I269" s="166"/>
      <c r="J269" s="62"/>
      <c r="K269" s="63"/>
      <c r="L269" s="63"/>
      <c r="M269" s="63"/>
    </row>
    <row r="270" spans="1:13" ht="22.9">
      <c r="A270" s="137"/>
      <c r="B270" s="138"/>
      <c r="C270" s="139"/>
      <c r="D270" s="140"/>
      <c r="E270" s="140"/>
      <c r="F270" s="140"/>
      <c r="H270" s="111"/>
      <c r="I270" s="166"/>
      <c r="J270" s="62"/>
      <c r="K270" s="63"/>
      <c r="L270" s="63"/>
      <c r="M270" s="63"/>
    </row>
    <row r="271" spans="1:13" ht="22.9">
      <c r="A271" s="137"/>
      <c r="B271" s="138"/>
      <c r="C271" s="139"/>
      <c r="D271" s="140"/>
      <c r="E271" s="140"/>
      <c r="F271" s="140"/>
      <c r="H271" s="111"/>
      <c r="I271" s="166"/>
      <c r="J271" s="62"/>
      <c r="K271" s="63"/>
      <c r="L271" s="63"/>
      <c r="M271" s="63"/>
    </row>
    <row r="272" spans="1:13" ht="22.9">
      <c r="A272" s="137"/>
      <c r="B272" s="138"/>
      <c r="C272" s="139"/>
      <c r="D272" s="140"/>
      <c r="E272" s="140"/>
      <c r="F272" s="140"/>
      <c r="H272" s="111"/>
      <c r="I272" s="166"/>
      <c r="J272" s="62"/>
      <c r="K272" s="63"/>
      <c r="L272" s="63"/>
      <c r="M272" s="63"/>
    </row>
    <row r="273" spans="1:13" ht="22.9">
      <c r="A273" s="137"/>
      <c r="B273" s="138"/>
      <c r="C273" s="139"/>
      <c r="D273" s="140"/>
      <c r="E273" s="140"/>
      <c r="F273" s="140"/>
      <c r="H273" s="111"/>
      <c r="I273" s="166"/>
      <c r="J273" s="62"/>
      <c r="K273" s="63"/>
      <c r="L273" s="63"/>
      <c r="M273" s="63"/>
    </row>
    <row r="274" spans="1:13" ht="22.9">
      <c r="A274" s="137"/>
      <c r="B274" s="138"/>
      <c r="C274" s="139"/>
      <c r="D274" s="140"/>
      <c r="E274" s="140"/>
      <c r="F274" s="140"/>
      <c r="H274" s="111"/>
      <c r="I274" s="166"/>
      <c r="J274" s="62"/>
      <c r="K274" s="63"/>
      <c r="L274" s="63"/>
      <c r="M274" s="63"/>
    </row>
    <row r="275" spans="1:13" ht="22.9">
      <c r="A275" s="137"/>
      <c r="B275" s="138"/>
      <c r="C275" s="139"/>
      <c r="D275" s="140"/>
      <c r="E275" s="140"/>
      <c r="F275" s="140"/>
      <c r="H275" s="111"/>
      <c r="I275" s="166"/>
      <c r="J275" s="62"/>
      <c r="K275" s="63"/>
      <c r="L275" s="63"/>
      <c r="M275" s="63"/>
    </row>
    <row r="276" spans="1:13" ht="22.9">
      <c r="A276" s="137"/>
      <c r="B276" s="138"/>
      <c r="C276" s="139"/>
      <c r="D276" s="140"/>
      <c r="E276" s="140"/>
      <c r="F276" s="140"/>
      <c r="H276" s="111"/>
      <c r="I276" s="166"/>
      <c r="J276" s="62"/>
      <c r="K276" s="63"/>
      <c r="L276" s="63"/>
      <c r="M276" s="63"/>
    </row>
    <row r="277" spans="1:13" ht="22.9">
      <c r="A277" s="137"/>
      <c r="B277" s="138"/>
      <c r="C277" s="139"/>
      <c r="D277" s="140"/>
      <c r="E277" s="140"/>
      <c r="F277" s="140"/>
      <c r="H277" s="111"/>
      <c r="I277" s="166"/>
      <c r="J277" s="62"/>
      <c r="K277" s="63"/>
      <c r="L277" s="63"/>
      <c r="M277" s="63"/>
    </row>
    <row r="278" spans="1:13" ht="22.9">
      <c r="A278" s="137"/>
      <c r="B278" s="138"/>
      <c r="C278" s="139"/>
      <c r="D278" s="140"/>
      <c r="E278" s="140"/>
      <c r="F278" s="140"/>
      <c r="H278" s="111"/>
      <c r="I278" s="166"/>
      <c r="J278" s="62"/>
      <c r="K278" s="63"/>
      <c r="L278" s="63"/>
      <c r="M278" s="63"/>
    </row>
    <row r="279" spans="1:13" ht="22.9">
      <c r="A279" s="137"/>
      <c r="B279" s="138"/>
      <c r="C279" s="139"/>
      <c r="D279" s="140"/>
      <c r="E279" s="140"/>
      <c r="F279" s="140"/>
      <c r="H279" s="111"/>
      <c r="I279" s="166"/>
      <c r="J279" s="62"/>
      <c r="K279" s="63"/>
      <c r="L279" s="63"/>
      <c r="M279" s="63"/>
    </row>
    <row r="280" spans="1:13" ht="22.9">
      <c r="A280" s="137"/>
      <c r="B280" s="138"/>
      <c r="C280" s="139"/>
      <c r="D280" s="140"/>
      <c r="E280" s="140"/>
      <c r="F280" s="140"/>
      <c r="H280" s="111"/>
      <c r="I280" s="166"/>
      <c r="J280" s="62"/>
      <c r="K280" s="63"/>
      <c r="L280" s="63"/>
      <c r="M280" s="63"/>
    </row>
    <row r="281" spans="1:13" ht="22.9">
      <c r="A281" s="137"/>
      <c r="B281" s="138"/>
      <c r="C281" s="139"/>
      <c r="D281" s="140"/>
      <c r="E281" s="140"/>
      <c r="F281" s="140"/>
      <c r="H281" s="111"/>
      <c r="I281" s="166"/>
      <c r="J281" s="62"/>
      <c r="K281" s="63"/>
      <c r="L281" s="63"/>
      <c r="M281" s="63"/>
    </row>
    <row r="282" spans="1:13" ht="22.9">
      <c r="A282" s="137"/>
      <c r="B282" s="138"/>
      <c r="C282" s="139"/>
      <c r="D282" s="140"/>
      <c r="E282" s="140"/>
      <c r="F282" s="140"/>
      <c r="H282" s="111"/>
      <c r="I282" s="166"/>
      <c r="J282" s="62"/>
      <c r="K282" s="63"/>
      <c r="L282" s="63"/>
      <c r="M282" s="63"/>
    </row>
    <row r="283" spans="1:13" ht="22.9">
      <c r="A283" s="137"/>
      <c r="B283" s="138"/>
      <c r="C283" s="139"/>
      <c r="D283" s="140"/>
      <c r="E283" s="140"/>
      <c r="F283" s="140"/>
      <c r="H283" s="111"/>
      <c r="I283" s="166"/>
      <c r="J283" s="62"/>
      <c r="K283" s="63"/>
      <c r="L283" s="63"/>
      <c r="M283" s="63"/>
    </row>
    <row r="284" spans="1:13" ht="22.9">
      <c r="A284" s="137"/>
      <c r="B284" s="138"/>
      <c r="C284" s="139"/>
      <c r="D284" s="140"/>
      <c r="E284" s="140"/>
      <c r="F284" s="140"/>
      <c r="H284" s="111"/>
      <c r="I284" s="166"/>
      <c r="J284" s="62"/>
      <c r="K284" s="63"/>
      <c r="L284" s="63"/>
      <c r="M284" s="63"/>
    </row>
    <row r="285" spans="1:13" ht="22.9">
      <c r="A285" s="137"/>
      <c r="B285" s="138"/>
      <c r="C285" s="139"/>
      <c r="D285" s="140"/>
      <c r="E285" s="140"/>
      <c r="F285" s="140"/>
      <c r="H285" s="111"/>
      <c r="I285" s="166"/>
      <c r="J285" s="62"/>
      <c r="K285" s="63"/>
      <c r="L285" s="63"/>
      <c r="M285" s="63"/>
    </row>
    <row r="286" spans="1:13" ht="22.9">
      <c r="A286" s="137"/>
      <c r="B286" s="138"/>
      <c r="C286" s="139"/>
      <c r="D286" s="140"/>
      <c r="E286" s="140"/>
      <c r="F286" s="140"/>
      <c r="H286" s="111"/>
      <c r="I286" s="166"/>
      <c r="J286" s="62"/>
      <c r="K286" s="63"/>
      <c r="L286" s="63"/>
      <c r="M286" s="63"/>
    </row>
    <row r="287" spans="1:13" ht="22.9">
      <c r="A287" s="137"/>
      <c r="B287" s="138"/>
      <c r="C287" s="139"/>
      <c r="D287" s="140"/>
      <c r="E287" s="140"/>
      <c r="F287" s="140"/>
      <c r="H287" s="111"/>
      <c r="I287" s="166"/>
      <c r="J287" s="62"/>
      <c r="K287" s="63"/>
      <c r="L287" s="63"/>
      <c r="M287" s="63"/>
    </row>
    <row r="288" spans="1:13" ht="22.9">
      <c r="A288" s="137"/>
      <c r="B288" s="138"/>
      <c r="C288" s="139"/>
      <c r="D288" s="140"/>
      <c r="E288" s="140"/>
      <c r="F288" s="140"/>
      <c r="H288" s="111"/>
      <c r="I288" s="166"/>
      <c r="J288" s="62"/>
      <c r="K288" s="63"/>
      <c r="L288" s="63"/>
      <c r="M288" s="63"/>
    </row>
    <row r="289" spans="1:13" ht="22.9">
      <c r="A289" s="137"/>
      <c r="B289" s="138"/>
      <c r="C289" s="139"/>
      <c r="D289" s="140"/>
      <c r="E289" s="140"/>
      <c r="F289" s="140"/>
      <c r="H289" s="111"/>
      <c r="I289" s="166"/>
      <c r="J289" s="62"/>
      <c r="K289" s="63"/>
      <c r="L289" s="63"/>
      <c r="M289" s="63"/>
    </row>
    <row r="290" spans="1:13" ht="22.9">
      <c r="A290" s="137"/>
      <c r="B290" s="138"/>
      <c r="C290" s="139"/>
      <c r="D290" s="140"/>
      <c r="E290" s="140"/>
      <c r="F290" s="140"/>
      <c r="H290" s="111"/>
      <c r="I290" s="166"/>
      <c r="J290" s="62"/>
      <c r="K290" s="63"/>
      <c r="L290" s="63"/>
      <c r="M290" s="63"/>
    </row>
    <row r="291" spans="1:13" ht="22.9">
      <c r="A291" s="137"/>
      <c r="B291" s="138"/>
      <c r="C291" s="139"/>
      <c r="D291" s="140"/>
      <c r="E291" s="140"/>
      <c r="F291" s="140"/>
      <c r="H291" s="111"/>
      <c r="I291" s="166"/>
      <c r="J291" s="62"/>
      <c r="K291" s="63"/>
      <c r="L291" s="63"/>
      <c r="M291" s="63"/>
    </row>
    <row r="292" spans="1:13" ht="22.9">
      <c r="A292" s="137"/>
      <c r="B292" s="138"/>
      <c r="C292" s="139"/>
      <c r="D292" s="140"/>
      <c r="E292" s="140"/>
      <c r="F292" s="140"/>
      <c r="H292" s="111"/>
      <c r="I292" s="166"/>
      <c r="J292" s="62"/>
      <c r="K292" s="63"/>
      <c r="L292" s="63"/>
      <c r="M292" s="63"/>
    </row>
    <row r="293" spans="1:13" ht="22.9">
      <c r="A293" s="137"/>
      <c r="B293" s="138"/>
      <c r="C293" s="139"/>
      <c r="D293" s="140"/>
      <c r="E293" s="140"/>
      <c r="F293" s="140"/>
      <c r="H293" s="111"/>
      <c r="I293" s="166"/>
      <c r="J293" s="62"/>
      <c r="K293" s="63"/>
      <c r="L293" s="63"/>
      <c r="M293" s="63"/>
    </row>
    <row r="294" spans="1:13" ht="22.9">
      <c r="A294" s="137"/>
      <c r="B294" s="138"/>
      <c r="C294" s="139"/>
      <c r="D294" s="140"/>
      <c r="E294" s="140"/>
      <c r="F294" s="140"/>
      <c r="H294" s="111"/>
      <c r="I294" s="166"/>
      <c r="J294" s="62"/>
      <c r="K294" s="63"/>
      <c r="L294" s="63"/>
      <c r="M294" s="63"/>
    </row>
    <row r="295" spans="1:13" ht="22.9">
      <c r="A295" s="137"/>
      <c r="B295" s="138"/>
      <c r="C295" s="139"/>
      <c r="D295" s="140"/>
      <c r="E295" s="140"/>
      <c r="F295" s="140"/>
      <c r="H295" s="111"/>
      <c r="I295" s="166"/>
      <c r="J295" s="62"/>
      <c r="K295" s="63"/>
      <c r="L295" s="63"/>
      <c r="M295" s="63"/>
    </row>
    <row r="296" spans="1:13" ht="22.9">
      <c r="A296" s="137"/>
      <c r="B296" s="138"/>
      <c r="C296" s="139"/>
      <c r="D296" s="140"/>
      <c r="E296" s="140"/>
      <c r="F296" s="140"/>
      <c r="H296" s="111"/>
      <c r="I296" s="166"/>
      <c r="J296" s="62"/>
      <c r="K296" s="63"/>
      <c r="L296" s="63"/>
      <c r="M296" s="63"/>
    </row>
    <row r="297" spans="1:13" ht="22.9">
      <c r="A297" s="137"/>
      <c r="B297" s="138"/>
      <c r="C297" s="139"/>
      <c r="D297" s="140"/>
      <c r="E297" s="140"/>
      <c r="F297" s="140"/>
      <c r="H297" s="111"/>
      <c r="I297" s="166"/>
      <c r="J297" s="62"/>
      <c r="K297" s="63"/>
      <c r="L297" s="63"/>
      <c r="M297" s="63"/>
    </row>
    <row r="298" spans="1:13" ht="22.9">
      <c r="A298" s="137"/>
      <c r="B298" s="138"/>
      <c r="C298" s="139"/>
      <c r="D298" s="140"/>
      <c r="E298" s="140"/>
      <c r="F298" s="140"/>
      <c r="H298" s="111"/>
      <c r="I298" s="166"/>
      <c r="J298" s="62"/>
      <c r="K298" s="63"/>
      <c r="L298" s="63"/>
      <c r="M298" s="63"/>
    </row>
    <row r="299" spans="1:13" ht="22.9">
      <c r="A299" s="137"/>
      <c r="B299" s="138"/>
      <c r="C299" s="139"/>
      <c r="D299" s="140"/>
      <c r="E299" s="140"/>
      <c r="F299" s="140"/>
      <c r="H299" s="111"/>
      <c r="I299" s="166"/>
      <c r="J299" s="62"/>
      <c r="K299" s="63"/>
      <c r="L299" s="63"/>
      <c r="M299" s="63"/>
    </row>
    <row r="300" spans="1:13" ht="22.9">
      <c r="A300" s="137"/>
      <c r="B300" s="138"/>
      <c r="C300" s="139"/>
      <c r="D300" s="140"/>
      <c r="E300" s="140"/>
      <c r="F300" s="140"/>
      <c r="H300" s="111"/>
      <c r="I300" s="166"/>
      <c r="J300" s="62"/>
      <c r="K300" s="63"/>
      <c r="L300" s="63"/>
      <c r="M300" s="63"/>
    </row>
    <row r="301" spans="1:13" ht="22.9">
      <c r="A301" s="137"/>
      <c r="B301" s="138"/>
      <c r="C301" s="139"/>
      <c r="D301" s="140"/>
      <c r="E301" s="140"/>
      <c r="F301" s="140"/>
      <c r="H301" s="111"/>
      <c r="I301" s="166"/>
      <c r="J301" s="62"/>
      <c r="K301" s="63"/>
      <c r="L301" s="63"/>
      <c r="M301" s="63"/>
    </row>
    <row r="302" spans="1:13" ht="22.9">
      <c r="A302" s="137"/>
      <c r="B302" s="138"/>
      <c r="C302" s="139"/>
      <c r="D302" s="140"/>
      <c r="E302" s="140"/>
      <c r="F302" s="140"/>
      <c r="H302" s="111"/>
      <c r="I302" s="166"/>
      <c r="J302" s="62"/>
      <c r="K302" s="63"/>
      <c r="L302" s="63"/>
      <c r="M302" s="63"/>
    </row>
    <row r="303" spans="1:13" ht="22.9">
      <c r="A303" s="137"/>
      <c r="B303" s="138"/>
      <c r="C303" s="139"/>
      <c r="D303" s="140"/>
      <c r="E303" s="140"/>
      <c r="F303" s="140"/>
      <c r="H303" s="111"/>
      <c r="I303" s="166"/>
      <c r="J303" s="62"/>
      <c r="K303" s="63"/>
      <c r="L303" s="63"/>
      <c r="M303" s="63"/>
    </row>
    <row r="304" spans="1:13" ht="22.9">
      <c r="A304" s="137"/>
      <c r="B304" s="138"/>
      <c r="C304" s="139"/>
      <c r="D304" s="140"/>
      <c r="E304" s="140"/>
      <c r="F304" s="140"/>
      <c r="H304" s="111"/>
      <c r="I304" s="166"/>
      <c r="J304" s="62"/>
      <c r="K304" s="63"/>
      <c r="L304" s="63"/>
      <c r="M304" s="63"/>
    </row>
    <row r="305" spans="1:13" ht="22.9">
      <c r="A305" s="137"/>
      <c r="B305" s="138"/>
      <c r="C305" s="139"/>
      <c r="D305" s="140"/>
      <c r="E305" s="140"/>
      <c r="F305" s="140"/>
      <c r="H305" s="111"/>
      <c r="I305" s="166"/>
      <c r="J305" s="62"/>
      <c r="K305" s="63"/>
      <c r="L305" s="63"/>
      <c r="M305" s="63"/>
    </row>
    <row r="306" spans="1:13" ht="22.9">
      <c r="A306" s="137"/>
      <c r="B306" s="138"/>
      <c r="C306" s="139"/>
      <c r="D306" s="140"/>
      <c r="E306" s="140"/>
      <c r="F306" s="140"/>
      <c r="H306" s="111"/>
      <c r="I306" s="166"/>
      <c r="J306" s="62"/>
      <c r="K306" s="63"/>
      <c r="L306" s="63"/>
      <c r="M306" s="63"/>
    </row>
    <row r="307" spans="1:13" ht="22.9">
      <c r="A307" s="137"/>
      <c r="B307" s="138"/>
      <c r="C307" s="139"/>
      <c r="D307" s="140"/>
      <c r="E307" s="140"/>
      <c r="F307" s="140"/>
      <c r="H307" s="111"/>
      <c r="I307" s="166"/>
      <c r="J307" s="62"/>
      <c r="K307" s="63"/>
      <c r="L307" s="63"/>
      <c r="M307" s="63"/>
    </row>
    <row r="308" spans="1:13" ht="22.9">
      <c r="A308" s="137"/>
      <c r="B308" s="138"/>
      <c r="C308" s="139"/>
      <c r="D308" s="140"/>
      <c r="E308" s="140"/>
      <c r="F308" s="140"/>
      <c r="H308" s="111"/>
      <c r="I308" s="166"/>
      <c r="J308" s="62"/>
      <c r="K308" s="63"/>
      <c r="L308" s="63"/>
      <c r="M308" s="63"/>
    </row>
    <row r="309" spans="1:13" ht="22.9">
      <c r="A309" s="137"/>
      <c r="B309" s="138"/>
      <c r="C309" s="139"/>
      <c r="D309" s="140"/>
      <c r="E309" s="140"/>
      <c r="F309" s="140"/>
      <c r="H309" s="111"/>
      <c r="I309" s="166"/>
      <c r="J309" s="62"/>
      <c r="K309" s="63"/>
      <c r="L309" s="63"/>
      <c r="M309" s="63"/>
    </row>
    <row r="310" spans="1:13" ht="22.9">
      <c r="A310" s="137"/>
      <c r="B310" s="138"/>
      <c r="C310" s="139"/>
      <c r="D310" s="140"/>
      <c r="E310" s="140"/>
      <c r="F310" s="140"/>
      <c r="H310" s="111"/>
      <c r="I310" s="166"/>
      <c r="J310" s="62"/>
      <c r="K310" s="63"/>
      <c r="L310" s="63"/>
      <c r="M310" s="63"/>
    </row>
    <row r="311" spans="1:13" ht="22.9">
      <c r="A311" s="137"/>
      <c r="B311" s="138"/>
      <c r="C311" s="139"/>
      <c r="D311" s="140"/>
      <c r="E311" s="140"/>
      <c r="F311" s="140"/>
      <c r="H311" s="111"/>
      <c r="I311" s="166"/>
      <c r="J311" s="62"/>
      <c r="K311" s="63"/>
      <c r="L311" s="63"/>
      <c r="M311" s="63"/>
    </row>
    <row r="312" spans="1:13" ht="22.9">
      <c r="A312" s="137"/>
      <c r="B312" s="138"/>
      <c r="C312" s="139"/>
      <c r="D312" s="140"/>
      <c r="E312" s="140"/>
      <c r="F312" s="140"/>
      <c r="H312" s="111"/>
      <c r="I312" s="166"/>
      <c r="J312" s="62"/>
      <c r="K312" s="63"/>
      <c r="L312" s="63"/>
      <c r="M312" s="63"/>
    </row>
    <row r="313" spans="1:13" ht="22.9">
      <c r="A313" s="137"/>
      <c r="B313" s="138"/>
      <c r="C313" s="139"/>
      <c r="D313" s="140"/>
      <c r="E313" s="140"/>
      <c r="F313" s="140"/>
      <c r="H313" s="111"/>
      <c r="I313" s="166"/>
      <c r="J313" s="62"/>
      <c r="K313" s="63"/>
      <c r="L313" s="63"/>
      <c r="M313" s="63"/>
    </row>
    <row r="314" spans="1:13" ht="22.9">
      <c r="A314" s="137"/>
      <c r="B314" s="138"/>
      <c r="C314" s="139"/>
      <c r="D314" s="140"/>
      <c r="E314" s="140"/>
      <c r="F314" s="140"/>
      <c r="H314" s="111"/>
      <c r="I314" s="166"/>
      <c r="J314" s="62"/>
      <c r="K314" s="63"/>
      <c r="L314" s="63"/>
      <c r="M314" s="63"/>
    </row>
    <row r="315" spans="1:13" ht="22.9">
      <c r="A315" s="137"/>
      <c r="B315" s="138"/>
      <c r="C315" s="139"/>
      <c r="D315" s="140"/>
      <c r="E315" s="140"/>
      <c r="F315" s="140"/>
      <c r="H315" s="111"/>
      <c r="I315" s="166"/>
      <c r="J315" s="62"/>
      <c r="K315" s="63"/>
      <c r="L315" s="63"/>
      <c r="M315" s="63"/>
    </row>
    <row r="316" spans="1:13" ht="22.9">
      <c r="A316" s="137"/>
      <c r="B316" s="138"/>
      <c r="C316" s="139"/>
      <c r="D316" s="140"/>
      <c r="E316" s="140"/>
      <c r="F316" s="140"/>
      <c r="H316" s="111"/>
      <c r="I316" s="166"/>
      <c r="J316" s="62"/>
      <c r="K316" s="63"/>
      <c r="L316" s="63"/>
      <c r="M316" s="63"/>
    </row>
    <row r="317" spans="1:13" ht="22.9">
      <c r="A317" s="137"/>
      <c r="B317" s="138"/>
      <c r="C317" s="139"/>
      <c r="D317" s="140"/>
      <c r="E317" s="140"/>
      <c r="F317" s="140"/>
      <c r="H317" s="111"/>
      <c r="I317" s="166"/>
      <c r="J317" s="62"/>
      <c r="K317" s="63"/>
      <c r="L317" s="63"/>
      <c r="M317" s="63"/>
    </row>
    <row r="318" spans="1:13" ht="22.9">
      <c r="A318" s="137"/>
      <c r="B318" s="138"/>
      <c r="C318" s="139"/>
      <c r="D318" s="140"/>
      <c r="E318" s="140"/>
      <c r="F318" s="140"/>
      <c r="H318" s="111"/>
      <c r="I318" s="166"/>
      <c r="J318" s="62"/>
      <c r="K318" s="63"/>
      <c r="L318" s="63"/>
      <c r="M318" s="63"/>
    </row>
    <row r="319" spans="1:13" ht="22.9">
      <c r="A319" s="137"/>
      <c r="B319" s="138"/>
      <c r="C319" s="139"/>
      <c r="D319" s="140"/>
      <c r="E319" s="140"/>
      <c r="F319" s="140"/>
      <c r="H319" s="111"/>
      <c r="I319" s="166"/>
      <c r="J319" s="62"/>
      <c r="K319" s="63"/>
      <c r="L319" s="63"/>
      <c r="M319" s="63"/>
    </row>
    <row r="320" spans="1:13" ht="22.9">
      <c r="A320" s="137"/>
      <c r="B320" s="138"/>
      <c r="C320" s="139"/>
      <c r="D320" s="140"/>
      <c r="E320" s="140"/>
      <c r="F320" s="140"/>
      <c r="H320" s="111"/>
      <c r="I320" s="166"/>
      <c r="J320" s="62"/>
      <c r="K320" s="63"/>
      <c r="L320" s="63"/>
      <c r="M320" s="63"/>
    </row>
    <row r="321" spans="1:13" ht="22.9">
      <c r="A321" s="137"/>
      <c r="B321" s="138"/>
      <c r="C321" s="139"/>
      <c r="D321" s="140"/>
      <c r="E321" s="140"/>
      <c r="F321" s="140"/>
      <c r="H321" s="111"/>
      <c r="I321" s="166"/>
      <c r="J321" s="62"/>
      <c r="K321" s="63"/>
      <c r="L321" s="63"/>
      <c r="M321" s="63"/>
    </row>
    <row r="322" spans="1:13" ht="22.9">
      <c r="A322" s="137"/>
      <c r="B322" s="138"/>
      <c r="C322" s="139"/>
      <c r="D322" s="140"/>
      <c r="E322" s="140"/>
      <c r="F322" s="140"/>
      <c r="H322" s="111"/>
      <c r="I322" s="166"/>
      <c r="J322" s="62"/>
      <c r="K322" s="63"/>
      <c r="L322" s="63"/>
      <c r="M322" s="63"/>
    </row>
    <row r="323" spans="1:13" ht="22.9">
      <c r="A323" s="137"/>
      <c r="B323" s="138"/>
      <c r="C323" s="139"/>
      <c r="D323" s="140"/>
      <c r="E323" s="140"/>
      <c r="F323" s="140"/>
      <c r="H323" s="111"/>
      <c r="I323" s="166"/>
      <c r="J323" s="62"/>
      <c r="K323" s="63"/>
      <c r="L323" s="63"/>
      <c r="M323" s="63"/>
    </row>
    <row r="324" spans="1:13" ht="22.9">
      <c r="A324" s="137"/>
      <c r="B324" s="138"/>
      <c r="C324" s="139"/>
      <c r="D324" s="140"/>
      <c r="E324" s="140"/>
      <c r="F324" s="140"/>
      <c r="H324" s="111"/>
      <c r="I324" s="166"/>
      <c r="J324" s="62"/>
      <c r="K324" s="63"/>
      <c r="L324" s="63"/>
      <c r="M324" s="63"/>
    </row>
    <row r="325" spans="1:13" ht="22.9">
      <c r="A325" s="137"/>
      <c r="B325" s="138"/>
      <c r="C325" s="139"/>
      <c r="D325" s="140"/>
      <c r="E325" s="140"/>
      <c r="F325" s="140"/>
      <c r="H325" s="111"/>
      <c r="I325" s="166"/>
      <c r="J325" s="62"/>
      <c r="K325" s="63"/>
      <c r="L325" s="63"/>
      <c r="M325" s="63"/>
    </row>
    <row r="326" spans="1:13" ht="22.9">
      <c r="A326" s="137"/>
      <c r="B326" s="138"/>
      <c r="C326" s="139"/>
      <c r="D326" s="140"/>
      <c r="E326" s="140"/>
      <c r="F326" s="140"/>
      <c r="H326" s="111"/>
      <c r="I326" s="166"/>
      <c r="J326" s="62"/>
      <c r="K326" s="63"/>
      <c r="L326" s="63"/>
      <c r="M326" s="63"/>
    </row>
    <row r="327" spans="1:13" ht="22.9">
      <c r="A327" s="137"/>
      <c r="B327" s="138"/>
      <c r="C327" s="139"/>
      <c r="D327" s="140"/>
      <c r="E327" s="140"/>
      <c r="F327" s="140"/>
      <c r="H327" s="111"/>
      <c r="I327" s="166"/>
      <c r="J327" s="62"/>
      <c r="K327" s="63"/>
      <c r="L327" s="63"/>
      <c r="M327" s="63"/>
    </row>
    <row r="328" spans="1:13" ht="22.9">
      <c r="A328" s="137"/>
      <c r="B328" s="138"/>
      <c r="C328" s="139"/>
      <c r="D328" s="140"/>
      <c r="E328" s="140"/>
      <c r="F328" s="140"/>
      <c r="H328" s="111"/>
      <c r="I328" s="166"/>
      <c r="J328" s="62"/>
      <c r="K328" s="63"/>
      <c r="L328" s="63"/>
      <c r="M328" s="63"/>
    </row>
    <row r="329" spans="1:13" ht="22.9">
      <c r="A329" s="137"/>
      <c r="B329" s="138"/>
      <c r="C329" s="139"/>
      <c r="D329" s="140"/>
      <c r="E329" s="140"/>
      <c r="F329" s="140"/>
      <c r="H329" s="111"/>
      <c r="I329" s="166"/>
      <c r="J329" s="62"/>
      <c r="K329" s="63"/>
      <c r="L329" s="63"/>
      <c r="M329" s="63"/>
    </row>
    <row r="330" spans="1:13" ht="22.9">
      <c r="A330" s="137"/>
      <c r="B330" s="138"/>
      <c r="C330" s="139"/>
      <c r="D330" s="140"/>
      <c r="E330" s="140"/>
      <c r="F330" s="140"/>
      <c r="H330" s="111"/>
      <c r="I330" s="166"/>
      <c r="J330" s="62"/>
      <c r="K330" s="63"/>
      <c r="L330" s="63"/>
      <c r="M330" s="63"/>
    </row>
    <row r="331" spans="1:13" ht="22.9">
      <c r="A331" s="137"/>
      <c r="B331" s="138"/>
      <c r="C331" s="139"/>
      <c r="D331" s="140"/>
      <c r="E331" s="140"/>
      <c r="F331" s="140"/>
      <c r="H331" s="111"/>
      <c r="I331" s="166"/>
      <c r="J331" s="62"/>
      <c r="K331" s="63"/>
      <c r="L331" s="63"/>
      <c r="M331" s="63"/>
    </row>
    <row r="332" spans="1:13" ht="22.9">
      <c r="A332" s="137"/>
      <c r="B332" s="138"/>
      <c r="C332" s="139"/>
      <c r="D332" s="140"/>
      <c r="E332" s="140"/>
      <c r="F332" s="140"/>
      <c r="H332" s="111"/>
      <c r="I332" s="166"/>
      <c r="J332" s="62"/>
      <c r="K332" s="63"/>
      <c r="L332" s="63"/>
      <c r="M332" s="63"/>
    </row>
    <row r="333" spans="1:13" ht="22.9">
      <c r="A333" s="137"/>
      <c r="B333" s="138"/>
      <c r="C333" s="139"/>
      <c r="D333" s="140"/>
      <c r="E333" s="140"/>
      <c r="F333" s="140"/>
      <c r="H333" s="111"/>
      <c r="I333" s="166"/>
      <c r="J333" s="62"/>
      <c r="K333" s="63"/>
      <c r="L333" s="63"/>
      <c r="M333" s="63"/>
    </row>
    <row r="334" spans="1:13" ht="22.9">
      <c r="A334" s="137"/>
      <c r="B334" s="138"/>
      <c r="C334" s="139"/>
      <c r="D334" s="140"/>
      <c r="E334" s="140"/>
      <c r="F334" s="140"/>
      <c r="H334" s="111"/>
      <c r="I334" s="166"/>
      <c r="J334" s="62"/>
      <c r="K334" s="63"/>
      <c r="L334" s="63"/>
      <c r="M334" s="63"/>
    </row>
    <row r="335" spans="1:13" ht="22.9">
      <c r="A335" s="137"/>
      <c r="B335" s="138"/>
      <c r="C335" s="139"/>
      <c r="D335" s="140"/>
      <c r="E335" s="140"/>
      <c r="F335" s="140"/>
      <c r="H335" s="111"/>
      <c r="I335" s="166"/>
      <c r="J335" s="62"/>
      <c r="K335" s="63"/>
      <c r="L335" s="63"/>
      <c r="M335" s="63"/>
    </row>
    <row r="336" spans="1:13" ht="22.9">
      <c r="A336" s="137"/>
      <c r="B336" s="138"/>
      <c r="C336" s="139"/>
      <c r="D336" s="140"/>
      <c r="E336" s="140"/>
      <c r="F336" s="140"/>
      <c r="H336" s="111"/>
      <c r="I336" s="166"/>
      <c r="J336" s="62"/>
      <c r="K336" s="63"/>
      <c r="L336" s="63"/>
      <c r="M336" s="63"/>
    </row>
    <row r="337" spans="1:13" ht="22.9">
      <c r="A337" s="137"/>
      <c r="B337" s="138"/>
      <c r="C337" s="139"/>
      <c r="D337" s="140"/>
      <c r="E337" s="140"/>
      <c r="F337" s="140"/>
      <c r="H337" s="111"/>
      <c r="I337" s="166"/>
      <c r="J337" s="62"/>
      <c r="K337" s="63"/>
      <c r="L337" s="63"/>
      <c r="M337" s="63"/>
    </row>
    <row r="338" spans="1:13" ht="22.9">
      <c r="A338" s="137"/>
      <c r="B338" s="138"/>
      <c r="C338" s="139"/>
      <c r="D338" s="140"/>
      <c r="E338" s="140"/>
      <c r="F338" s="140"/>
      <c r="H338" s="111"/>
      <c r="I338" s="166"/>
      <c r="J338" s="62"/>
      <c r="K338" s="63"/>
      <c r="L338" s="63"/>
      <c r="M338" s="63"/>
    </row>
    <row r="339" spans="1:13" ht="22.9">
      <c r="A339" s="137"/>
      <c r="B339" s="138"/>
      <c r="C339" s="139"/>
      <c r="D339" s="140"/>
      <c r="E339" s="140"/>
      <c r="F339" s="140"/>
      <c r="H339" s="111"/>
      <c r="I339" s="166"/>
      <c r="J339" s="62"/>
      <c r="K339" s="63"/>
      <c r="L339" s="63"/>
      <c r="M339" s="63"/>
    </row>
    <row r="340" spans="1:13" ht="22.9">
      <c r="A340" s="137"/>
      <c r="B340" s="138"/>
      <c r="C340" s="139"/>
      <c r="D340" s="140"/>
      <c r="E340" s="140"/>
      <c r="F340" s="140"/>
      <c r="H340" s="111"/>
      <c r="I340" s="166"/>
      <c r="J340" s="62"/>
      <c r="K340" s="63"/>
      <c r="L340" s="63"/>
      <c r="M340" s="63"/>
    </row>
    <row r="341" spans="1:13" ht="22.9">
      <c r="A341" s="137"/>
      <c r="B341" s="138"/>
      <c r="C341" s="139"/>
      <c r="D341" s="140"/>
      <c r="E341" s="140"/>
      <c r="F341" s="140"/>
      <c r="H341" s="111"/>
      <c r="I341" s="166"/>
      <c r="J341" s="62"/>
      <c r="K341" s="63"/>
      <c r="L341" s="63"/>
      <c r="M341" s="63"/>
    </row>
    <row r="342" spans="1:13" ht="22.9">
      <c r="A342" s="137"/>
      <c r="B342" s="138"/>
      <c r="C342" s="139"/>
      <c r="D342" s="140"/>
      <c r="E342" s="140"/>
      <c r="F342" s="140"/>
      <c r="H342" s="111"/>
      <c r="I342" s="166"/>
      <c r="J342" s="62"/>
      <c r="K342" s="63"/>
      <c r="L342" s="63"/>
      <c r="M342" s="63"/>
    </row>
    <row r="343" spans="1:13" ht="22.9">
      <c r="A343" s="137"/>
      <c r="B343" s="138"/>
      <c r="C343" s="139"/>
      <c r="D343" s="140"/>
      <c r="E343" s="140"/>
      <c r="F343" s="140"/>
      <c r="H343" s="111"/>
      <c r="I343" s="166"/>
      <c r="J343" s="62"/>
      <c r="K343" s="63"/>
      <c r="L343" s="63"/>
      <c r="M343" s="63"/>
    </row>
    <row r="344" spans="1:13" ht="22.9">
      <c r="A344" s="137"/>
      <c r="B344" s="138"/>
      <c r="C344" s="139"/>
      <c r="D344" s="140"/>
      <c r="E344" s="140"/>
      <c r="F344" s="140"/>
      <c r="H344" s="111"/>
      <c r="I344" s="166"/>
      <c r="J344" s="62"/>
      <c r="K344" s="63"/>
      <c r="L344" s="63"/>
      <c r="M344" s="63"/>
    </row>
    <row r="345" spans="1:13" ht="22.9">
      <c r="A345" s="137"/>
      <c r="B345" s="138"/>
      <c r="C345" s="139"/>
      <c r="D345" s="140"/>
      <c r="E345" s="140"/>
      <c r="F345" s="140"/>
      <c r="H345" s="111"/>
      <c r="I345" s="166"/>
      <c r="J345" s="62"/>
      <c r="K345" s="63"/>
      <c r="L345" s="63"/>
      <c r="M345" s="63"/>
    </row>
    <row r="346" spans="1:13" ht="22.9">
      <c r="A346" s="137"/>
      <c r="B346" s="138"/>
      <c r="C346" s="139"/>
      <c r="D346" s="140"/>
      <c r="E346" s="140"/>
      <c r="F346" s="140"/>
      <c r="H346" s="111"/>
      <c r="I346" s="166"/>
      <c r="J346" s="62"/>
      <c r="K346" s="63"/>
      <c r="L346" s="63"/>
      <c r="M346" s="63"/>
    </row>
    <row r="347" spans="1:13" ht="22.9">
      <c r="A347" s="137"/>
      <c r="B347" s="138"/>
      <c r="C347" s="139"/>
      <c r="D347" s="140"/>
      <c r="E347" s="140"/>
      <c r="F347" s="140"/>
      <c r="H347" s="111"/>
      <c r="I347" s="166"/>
      <c r="J347" s="62"/>
      <c r="K347" s="63"/>
      <c r="L347" s="63"/>
      <c r="M347" s="63"/>
    </row>
    <row r="348" spans="1:13" ht="22.9">
      <c r="A348" s="137"/>
      <c r="B348" s="138"/>
      <c r="C348" s="139"/>
      <c r="D348" s="140"/>
      <c r="E348" s="140"/>
      <c r="F348" s="140"/>
      <c r="H348" s="111"/>
      <c r="I348" s="166"/>
      <c r="J348" s="62"/>
      <c r="K348" s="63"/>
      <c r="L348" s="63"/>
      <c r="M348" s="63"/>
    </row>
    <row r="349" spans="1:13" ht="22.9">
      <c r="A349" s="137"/>
      <c r="B349" s="138"/>
      <c r="C349" s="139"/>
      <c r="D349" s="140"/>
      <c r="E349" s="140"/>
      <c r="F349" s="140"/>
      <c r="H349" s="111"/>
      <c r="I349" s="166"/>
      <c r="J349" s="62"/>
      <c r="K349" s="63"/>
      <c r="L349" s="63"/>
      <c r="M349" s="63"/>
    </row>
    <row r="350" spans="1:13" ht="22.9">
      <c r="A350" s="137"/>
      <c r="B350" s="138"/>
      <c r="C350" s="139"/>
      <c r="D350" s="140"/>
      <c r="E350" s="140"/>
      <c r="F350" s="140"/>
      <c r="H350" s="111"/>
      <c r="I350" s="166"/>
      <c r="J350" s="62"/>
      <c r="K350" s="63"/>
      <c r="L350" s="63"/>
      <c r="M350" s="63"/>
    </row>
    <row r="351" spans="1:13" ht="22.9">
      <c r="A351" s="137"/>
      <c r="B351" s="138"/>
      <c r="C351" s="139"/>
      <c r="D351" s="140"/>
      <c r="E351" s="140"/>
      <c r="F351" s="140"/>
      <c r="H351" s="111"/>
      <c r="I351" s="166"/>
      <c r="J351" s="62"/>
      <c r="K351" s="63"/>
      <c r="L351" s="63"/>
      <c r="M351" s="63"/>
    </row>
    <row r="352" spans="1:13" ht="22.9">
      <c r="A352" s="137"/>
      <c r="B352" s="138"/>
      <c r="C352" s="139"/>
      <c r="D352" s="140"/>
      <c r="E352" s="140"/>
      <c r="F352" s="140"/>
      <c r="H352" s="111"/>
      <c r="I352" s="166"/>
      <c r="J352" s="62"/>
      <c r="K352" s="63"/>
      <c r="L352" s="63"/>
      <c r="M352" s="63"/>
    </row>
    <row r="353" spans="1:13" ht="22.9">
      <c r="A353" s="137"/>
      <c r="B353" s="138"/>
      <c r="C353" s="139"/>
      <c r="D353" s="140"/>
      <c r="E353" s="140"/>
      <c r="F353" s="140"/>
      <c r="H353" s="111"/>
      <c r="I353" s="166"/>
      <c r="J353" s="62"/>
      <c r="K353" s="63"/>
      <c r="L353" s="63"/>
      <c r="M353" s="63"/>
    </row>
    <row r="354" spans="1:13" ht="22.9">
      <c r="A354" s="137"/>
      <c r="B354" s="138"/>
      <c r="C354" s="139"/>
      <c r="D354" s="140"/>
      <c r="E354" s="140"/>
      <c r="F354" s="140"/>
      <c r="H354" s="111"/>
      <c r="I354" s="166"/>
      <c r="J354" s="62"/>
      <c r="K354" s="63"/>
      <c r="L354" s="63"/>
      <c r="M354" s="63"/>
    </row>
    <row r="355" spans="1:13" ht="22.9">
      <c r="A355" s="137"/>
      <c r="B355" s="138"/>
      <c r="C355" s="139"/>
      <c r="D355" s="140"/>
      <c r="E355" s="140"/>
      <c r="F355" s="140"/>
      <c r="H355" s="111"/>
      <c r="I355" s="166"/>
      <c r="J355" s="62"/>
      <c r="K355" s="63"/>
      <c r="L355" s="63"/>
      <c r="M355" s="63"/>
    </row>
    <row r="356" spans="1:13" ht="22.9">
      <c r="A356" s="137"/>
      <c r="B356" s="138"/>
      <c r="C356" s="139"/>
      <c r="D356" s="140"/>
      <c r="E356" s="140"/>
      <c r="F356" s="140"/>
      <c r="H356" s="111"/>
      <c r="I356" s="166"/>
      <c r="J356" s="62"/>
      <c r="K356" s="63"/>
      <c r="L356" s="63"/>
      <c r="M356" s="63"/>
    </row>
    <row r="357" spans="1:13" ht="22.9">
      <c r="A357" s="137"/>
      <c r="B357" s="138"/>
      <c r="C357" s="139"/>
      <c r="D357" s="140"/>
      <c r="E357" s="140"/>
      <c r="F357" s="140"/>
      <c r="H357" s="111"/>
      <c r="I357" s="166"/>
      <c r="J357" s="62"/>
      <c r="K357" s="63"/>
      <c r="L357" s="63"/>
      <c r="M357" s="63"/>
    </row>
    <row r="358" spans="1:13" ht="22.9">
      <c r="A358" s="137"/>
      <c r="B358" s="138"/>
      <c r="C358" s="139"/>
      <c r="D358" s="140"/>
      <c r="E358" s="140"/>
      <c r="F358" s="140"/>
      <c r="H358" s="111"/>
      <c r="I358" s="166"/>
      <c r="J358" s="62"/>
      <c r="K358" s="63"/>
      <c r="L358" s="63"/>
      <c r="M358" s="63"/>
    </row>
    <row r="359" spans="1:13" ht="22.9">
      <c r="A359" s="137"/>
      <c r="B359" s="138"/>
      <c r="C359" s="139"/>
      <c r="D359" s="140"/>
      <c r="E359" s="140"/>
      <c r="F359" s="140"/>
      <c r="H359" s="111"/>
      <c r="I359" s="166"/>
      <c r="J359" s="62"/>
      <c r="K359" s="63"/>
      <c r="L359" s="63"/>
      <c r="M359" s="63"/>
    </row>
    <row r="360" spans="1:13" ht="22.9">
      <c r="A360" s="137"/>
      <c r="B360" s="138"/>
      <c r="C360" s="139"/>
      <c r="D360" s="140"/>
      <c r="E360" s="140"/>
      <c r="F360" s="140"/>
      <c r="H360" s="111"/>
      <c r="I360" s="166"/>
      <c r="J360" s="62"/>
      <c r="K360" s="63"/>
      <c r="L360" s="63"/>
      <c r="M360" s="63"/>
    </row>
    <row r="361" spans="1:13" ht="22.9">
      <c r="A361" s="137"/>
      <c r="B361" s="138"/>
      <c r="C361" s="139"/>
      <c r="D361" s="140"/>
      <c r="E361" s="140"/>
      <c r="F361" s="140"/>
      <c r="H361" s="111"/>
      <c r="I361" s="166"/>
      <c r="J361" s="62"/>
      <c r="K361" s="63"/>
      <c r="L361" s="63"/>
      <c r="M361" s="63"/>
    </row>
    <row r="362" spans="1:13" ht="22.9">
      <c r="A362" s="137"/>
      <c r="B362" s="138"/>
      <c r="C362" s="139"/>
      <c r="D362" s="140"/>
      <c r="E362" s="140"/>
      <c r="F362" s="140"/>
      <c r="H362" s="111"/>
      <c r="I362" s="166"/>
      <c r="J362" s="62"/>
      <c r="K362" s="63"/>
      <c r="L362" s="63"/>
      <c r="M362" s="63"/>
    </row>
    <row r="363" spans="1:13" ht="22.9">
      <c r="A363" s="137"/>
      <c r="B363" s="138"/>
      <c r="C363" s="139"/>
      <c r="D363" s="140"/>
      <c r="E363" s="140"/>
      <c r="F363" s="140"/>
      <c r="H363" s="111"/>
      <c r="I363" s="166"/>
      <c r="J363" s="62"/>
      <c r="K363" s="63"/>
      <c r="L363" s="63"/>
      <c r="M363" s="63"/>
    </row>
    <row r="364" spans="1:13" ht="22.9">
      <c r="A364" s="137"/>
      <c r="B364" s="138"/>
      <c r="C364" s="139"/>
      <c r="D364" s="140"/>
      <c r="E364" s="140"/>
      <c r="F364" s="140"/>
      <c r="H364" s="111"/>
      <c r="I364" s="166"/>
      <c r="J364" s="62"/>
      <c r="K364" s="63"/>
      <c r="L364" s="63"/>
      <c r="M364" s="63"/>
    </row>
    <row r="365" spans="1:13" ht="22.9">
      <c r="A365" s="137"/>
      <c r="B365" s="138"/>
      <c r="C365" s="139"/>
      <c r="D365" s="140"/>
      <c r="E365" s="140"/>
      <c r="F365" s="140"/>
      <c r="H365" s="111"/>
      <c r="I365" s="166"/>
      <c r="J365" s="62"/>
      <c r="K365" s="63"/>
      <c r="L365" s="63"/>
      <c r="M365" s="63"/>
    </row>
    <row r="366" spans="1:13" ht="22.9">
      <c r="A366" s="137"/>
      <c r="B366" s="138"/>
      <c r="C366" s="139"/>
      <c r="D366" s="140"/>
      <c r="E366" s="140"/>
      <c r="F366" s="140"/>
      <c r="H366" s="111"/>
      <c r="I366" s="166"/>
      <c r="J366" s="62"/>
      <c r="K366" s="63"/>
      <c r="L366" s="63"/>
      <c r="M366" s="63"/>
    </row>
    <row r="367" spans="1:13" ht="22.9">
      <c r="A367" s="137"/>
      <c r="B367" s="138"/>
      <c r="C367" s="139"/>
      <c r="D367" s="140"/>
      <c r="E367" s="140"/>
      <c r="F367" s="140"/>
      <c r="H367" s="111"/>
      <c r="I367" s="166"/>
      <c r="J367" s="62"/>
      <c r="K367" s="63"/>
      <c r="L367" s="63"/>
      <c r="M367" s="63"/>
    </row>
    <row r="368" spans="1:13" ht="22.9">
      <c r="A368" s="137"/>
      <c r="B368" s="138"/>
      <c r="C368" s="139"/>
      <c r="D368" s="140"/>
      <c r="E368" s="140"/>
      <c r="F368" s="140"/>
      <c r="H368" s="111"/>
      <c r="I368" s="166"/>
      <c r="J368" s="62"/>
      <c r="K368" s="63"/>
      <c r="L368" s="63"/>
      <c r="M368" s="63"/>
    </row>
    <row r="369" spans="1:13" ht="22.9">
      <c r="A369" s="137"/>
      <c r="B369" s="138"/>
      <c r="C369" s="139"/>
      <c r="D369" s="140"/>
      <c r="E369" s="140"/>
      <c r="F369" s="140"/>
      <c r="H369" s="111"/>
      <c r="I369" s="166"/>
      <c r="J369" s="62"/>
      <c r="K369" s="63"/>
      <c r="L369" s="63"/>
      <c r="M369" s="63"/>
    </row>
    <row r="370" spans="1:13" ht="22.9">
      <c r="A370" s="137"/>
      <c r="B370" s="138"/>
      <c r="C370" s="139"/>
      <c r="D370" s="140"/>
      <c r="E370" s="140"/>
      <c r="F370" s="140"/>
      <c r="H370" s="111"/>
      <c r="I370" s="166"/>
      <c r="J370" s="62"/>
      <c r="K370" s="63"/>
      <c r="L370" s="63"/>
      <c r="M370" s="63"/>
    </row>
    <row r="371" spans="1:13" ht="22.9">
      <c r="A371" s="137"/>
      <c r="B371" s="138"/>
      <c r="C371" s="139"/>
      <c r="D371" s="140"/>
      <c r="E371" s="140"/>
      <c r="F371" s="140"/>
      <c r="H371" s="111"/>
      <c r="I371" s="166"/>
      <c r="J371" s="62"/>
      <c r="K371" s="63"/>
      <c r="L371" s="63"/>
      <c r="M371" s="63"/>
    </row>
    <row r="372" spans="1:13" ht="22.9">
      <c r="A372" s="137"/>
      <c r="B372" s="138"/>
      <c r="C372" s="139"/>
      <c r="D372" s="140"/>
      <c r="E372" s="140"/>
      <c r="F372" s="140"/>
      <c r="H372" s="111"/>
      <c r="I372" s="166"/>
      <c r="J372" s="62"/>
      <c r="K372" s="63"/>
      <c r="L372" s="63"/>
      <c r="M372" s="63"/>
    </row>
    <row r="373" spans="1:13" ht="22.9">
      <c r="A373" s="137"/>
      <c r="B373" s="138"/>
      <c r="C373" s="139"/>
      <c r="D373" s="140"/>
      <c r="E373" s="140"/>
      <c r="F373" s="140"/>
      <c r="H373" s="111"/>
      <c r="I373" s="166"/>
      <c r="J373" s="62"/>
      <c r="K373" s="63"/>
      <c r="L373" s="63"/>
      <c r="M373" s="63"/>
    </row>
    <row r="374" spans="1:13" ht="22.9">
      <c r="A374" s="137"/>
      <c r="B374" s="138"/>
      <c r="C374" s="139"/>
      <c r="D374" s="140"/>
      <c r="E374" s="140"/>
      <c r="F374" s="140"/>
      <c r="H374" s="111"/>
      <c r="I374" s="166"/>
      <c r="J374" s="62"/>
      <c r="K374" s="63"/>
      <c r="L374" s="63"/>
      <c r="M374" s="63"/>
    </row>
    <row r="375" spans="1:13" ht="22.9">
      <c r="A375" s="137"/>
      <c r="B375" s="138"/>
      <c r="C375" s="139"/>
      <c r="D375" s="140"/>
      <c r="E375" s="140"/>
      <c r="F375" s="140"/>
      <c r="H375" s="111"/>
      <c r="I375" s="166"/>
      <c r="J375" s="62"/>
      <c r="K375" s="63"/>
      <c r="L375" s="63"/>
      <c r="M375" s="63"/>
    </row>
    <row r="376" spans="1:13" ht="22.9">
      <c r="A376" s="137"/>
      <c r="B376" s="138"/>
      <c r="C376" s="139"/>
      <c r="D376" s="140"/>
      <c r="E376" s="140"/>
      <c r="F376" s="140"/>
      <c r="H376" s="111"/>
      <c r="I376" s="166"/>
      <c r="J376" s="62"/>
      <c r="K376" s="63"/>
      <c r="L376" s="63"/>
      <c r="M376" s="63"/>
    </row>
    <row r="377" spans="1:13" ht="22.9">
      <c r="A377" s="137"/>
      <c r="B377" s="138"/>
      <c r="C377" s="139"/>
      <c r="D377" s="140"/>
      <c r="E377" s="140"/>
      <c r="F377" s="140"/>
      <c r="H377" s="111"/>
      <c r="I377" s="166"/>
      <c r="J377" s="62"/>
      <c r="K377" s="63"/>
      <c r="L377" s="63"/>
      <c r="M377" s="63"/>
    </row>
    <row r="378" spans="1:13" ht="22.9">
      <c r="A378" s="137"/>
      <c r="B378" s="138"/>
      <c r="C378" s="139"/>
      <c r="D378" s="140"/>
      <c r="E378" s="140"/>
      <c r="F378" s="140"/>
      <c r="H378" s="111"/>
      <c r="I378" s="166"/>
      <c r="J378" s="62"/>
      <c r="K378" s="63"/>
      <c r="L378" s="63"/>
      <c r="M378" s="63"/>
    </row>
    <row r="379" spans="1:13" ht="22.9">
      <c r="A379" s="137"/>
      <c r="B379" s="138"/>
      <c r="C379" s="139"/>
      <c r="D379" s="140"/>
      <c r="E379" s="140"/>
      <c r="F379" s="140"/>
      <c r="H379" s="111"/>
      <c r="I379" s="166"/>
      <c r="J379" s="62"/>
      <c r="K379" s="63"/>
      <c r="L379" s="63"/>
      <c r="M379" s="63"/>
    </row>
    <row r="380" spans="1:13" ht="22.9">
      <c r="A380" s="137"/>
      <c r="B380" s="138"/>
      <c r="C380" s="139"/>
      <c r="D380" s="140"/>
      <c r="E380" s="140"/>
      <c r="F380" s="140"/>
      <c r="H380" s="111"/>
      <c r="I380" s="166"/>
      <c r="J380" s="62"/>
      <c r="K380" s="63"/>
      <c r="L380" s="63"/>
      <c r="M380" s="63"/>
    </row>
    <row r="381" spans="1:13" ht="22.9">
      <c r="A381" s="137"/>
      <c r="B381" s="138"/>
      <c r="C381" s="139"/>
      <c r="D381" s="140"/>
      <c r="E381" s="140"/>
      <c r="F381" s="140"/>
      <c r="H381" s="111"/>
      <c r="I381" s="166"/>
      <c r="J381" s="62"/>
      <c r="K381" s="63"/>
      <c r="L381" s="63"/>
      <c r="M381" s="63"/>
    </row>
    <row r="382" spans="1:13" ht="22.9">
      <c r="A382" s="137"/>
      <c r="B382" s="138"/>
      <c r="C382" s="139"/>
      <c r="D382" s="140"/>
      <c r="E382" s="140"/>
      <c r="F382" s="140"/>
      <c r="H382" s="111"/>
      <c r="I382" s="166"/>
      <c r="J382" s="62"/>
      <c r="K382" s="63"/>
      <c r="L382" s="63"/>
      <c r="M382" s="63"/>
    </row>
    <row r="383" spans="1:13" ht="22.9">
      <c r="A383" s="137"/>
      <c r="B383" s="138"/>
      <c r="C383" s="139"/>
      <c r="D383" s="140"/>
      <c r="E383" s="140"/>
      <c r="F383" s="140"/>
      <c r="H383" s="111"/>
      <c r="I383" s="166"/>
      <c r="J383" s="62"/>
      <c r="K383" s="63"/>
      <c r="L383" s="63"/>
      <c r="M383" s="63"/>
    </row>
    <row r="384" spans="1:13" ht="22.9">
      <c r="A384" s="137"/>
      <c r="B384" s="138"/>
      <c r="C384" s="139"/>
      <c r="D384" s="140"/>
      <c r="E384" s="140"/>
      <c r="F384" s="140"/>
      <c r="H384" s="111"/>
      <c r="I384" s="166"/>
      <c r="J384" s="62"/>
      <c r="K384" s="63"/>
      <c r="L384" s="63"/>
      <c r="M384" s="63"/>
    </row>
    <row r="385" spans="1:13" ht="22.9">
      <c r="A385" s="137"/>
      <c r="B385" s="138"/>
      <c r="C385" s="139"/>
      <c r="D385" s="140"/>
      <c r="E385" s="140"/>
      <c r="F385" s="140"/>
      <c r="H385" s="111"/>
      <c r="I385" s="166"/>
      <c r="J385" s="62"/>
      <c r="K385" s="63"/>
      <c r="L385" s="63"/>
      <c r="M385" s="63"/>
    </row>
    <row r="386" spans="1:13" ht="22.9">
      <c r="A386" s="137"/>
      <c r="B386" s="138"/>
      <c r="C386" s="139"/>
      <c r="D386" s="140"/>
      <c r="E386" s="140"/>
      <c r="F386" s="140"/>
      <c r="H386" s="111"/>
      <c r="I386" s="166"/>
      <c r="J386" s="62"/>
      <c r="K386" s="63"/>
      <c r="L386" s="63"/>
      <c r="M386" s="63"/>
    </row>
    <row r="387" spans="1:13" ht="22.9">
      <c r="A387" s="137"/>
      <c r="B387" s="138"/>
      <c r="C387" s="139"/>
      <c r="D387" s="140"/>
      <c r="E387" s="140"/>
      <c r="F387" s="140"/>
      <c r="H387" s="111"/>
      <c r="I387" s="166"/>
      <c r="J387" s="62"/>
      <c r="K387" s="63"/>
      <c r="L387" s="63"/>
      <c r="M387" s="63"/>
    </row>
    <row r="388" spans="1:13" ht="22.9">
      <c r="A388" s="137"/>
      <c r="B388" s="138"/>
      <c r="C388" s="139"/>
      <c r="D388" s="140"/>
      <c r="E388" s="140"/>
      <c r="F388" s="140"/>
      <c r="H388" s="111"/>
      <c r="I388" s="166"/>
      <c r="J388" s="62"/>
      <c r="K388" s="63"/>
      <c r="L388" s="63"/>
      <c r="M388" s="63"/>
    </row>
    <row r="389" spans="1:13" ht="22.9">
      <c r="A389" s="137"/>
      <c r="B389" s="138"/>
      <c r="C389" s="139"/>
      <c r="D389" s="140"/>
      <c r="E389" s="140"/>
      <c r="F389" s="140"/>
      <c r="H389" s="111"/>
      <c r="I389" s="166"/>
      <c r="J389" s="62"/>
      <c r="K389" s="63"/>
      <c r="L389" s="63"/>
      <c r="M389" s="63"/>
    </row>
    <row r="390" spans="1:13" ht="22.9">
      <c r="A390" s="137"/>
      <c r="B390" s="138"/>
      <c r="C390" s="139"/>
      <c r="D390" s="140"/>
      <c r="E390" s="140"/>
      <c r="F390" s="140"/>
      <c r="H390" s="111"/>
      <c r="I390" s="166"/>
      <c r="J390" s="62"/>
      <c r="K390" s="63"/>
      <c r="L390" s="63"/>
      <c r="M390" s="63"/>
    </row>
    <row r="391" spans="1:13" ht="22.9">
      <c r="A391" s="137"/>
      <c r="B391" s="138"/>
      <c r="C391" s="139"/>
      <c r="D391" s="140"/>
      <c r="E391" s="140"/>
      <c r="F391" s="140"/>
      <c r="H391" s="111"/>
      <c r="I391" s="166"/>
      <c r="J391" s="62"/>
      <c r="K391" s="63"/>
      <c r="L391" s="63"/>
      <c r="M391" s="63"/>
    </row>
    <row r="392" spans="1:13" ht="22.9">
      <c r="A392" s="137"/>
      <c r="B392" s="138"/>
      <c r="C392" s="139"/>
      <c r="D392" s="140"/>
      <c r="E392" s="140"/>
      <c r="F392" s="140"/>
      <c r="H392" s="111"/>
      <c r="I392" s="166"/>
      <c r="J392" s="62"/>
      <c r="K392" s="63"/>
      <c r="L392" s="63"/>
      <c r="M392" s="63"/>
    </row>
    <row r="393" spans="1:13" ht="22.9">
      <c r="A393" s="137"/>
      <c r="B393" s="138"/>
      <c r="C393" s="139"/>
      <c r="D393" s="140"/>
      <c r="E393" s="140"/>
      <c r="F393" s="140"/>
      <c r="H393" s="111"/>
      <c r="I393" s="166"/>
      <c r="J393" s="62"/>
      <c r="K393" s="63"/>
      <c r="L393" s="63"/>
      <c r="M393" s="63"/>
    </row>
    <row r="394" spans="1:13" ht="22.9">
      <c r="A394" s="137"/>
      <c r="B394" s="138"/>
      <c r="C394" s="139"/>
      <c r="D394" s="140"/>
      <c r="E394" s="140"/>
      <c r="F394" s="140"/>
      <c r="H394" s="111"/>
      <c r="I394" s="166"/>
      <c r="J394" s="62"/>
      <c r="K394" s="63"/>
      <c r="L394" s="63"/>
      <c r="M394" s="63"/>
    </row>
    <row r="395" spans="1:13" ht="22.9">
      <c r="A395" s="137"/>
      <c r="B395" s="138"/>
      <c r="C395" s="139"/>
      <c r="D395" s="140"/>
      <c r="E395" s="140"/>
      <c r="F395" s="140"/>
      <c r="H395" s="111"/>
      <c r="I395" s="166"/>
      <c r="J395" s="62"/>
      <c r="K395" s="63"/>
      <c r="L395" s="63"/>
      <c r="M395" s="63"/>
    </row>
    <row r="396" spans="1:13" ht="22.9">
      <c r="A396" s="137"/>
      <c r="B396" s="138"/>
      <c r="C396" s="139"/>
      <c r="D396" s="140"/>
      <c r="E396" s="140"/>
      <c r="F396" s="140"/>
      <c r="H396" s="111"/>
      <c r="I396" s="166"/>
      <c r="J396" s="62"/>
      <c r="K396" s="63"/>
      <c r="L396" s="63"/>
      <c r="M396" s="63"/>
    </row>
    <row r="397" spans="1:13" ht="22.9">
      <c r="A397" s="137"/>
      <c r="B397" s="138"/>
      <c r="C397" s="139"/>
      <c r="D397" s="140"/>
      <c r="E397" s="140"/>
      <c r="F397" s="140"/>
      <c r="H397" s="111"/>
      <c r="I397" s="166"/>
      <c r="J397" s="62"/>
      <c r="K397" s="63"/>
      <c r="L397" s="63"/>
      <c r="M397" s="63"/>
    </row>
    <row r="398" spans="1:13" ht="22.9">
      <c r="A398" s="137"/>
      <c r="B398" s="138"/>
      <c r="C398" s="139"/>
      <c r="D398" s="140"/>
      <c r="E398" s="140"/>
      <c r="F398" s="140"/>
      <c r="H398" s="111"/>
      <c r="I398" s="166"/>
      <c r="J398" s="62"/>
      <c r="K398" s="63"/>
      <c r="L398" s="63"/>
      <c r="M398" s="63"/>
    </row>
    <row r="399" spans="1:13" ht="22.9">
      <c r="A399" s="137"/>
      <c r="B399" s="138"/>
      <c r="C399" s="139"/>
      <c r="D399" s="140"/>
      <c r="E399" s="140"/>
      <c r="F399" s="140"/>
      <c r="H399" s="111"/>
      <c r="I399" s="166"/>
      <c r="J399" s="62"/>
      <c r="K399" s="63"/>
      <c r="L399" s="63"/>
      <c r="M399" s="63"/>
    </row>
    <row r="400" spans="1:13" ht="22.9">
      <c r="A400" s="137"/>
      <c r="B400" s="138"/>
      <c r="C400" s="139"/>
      <c r="D400" s="140"/>
      <c r="E400" s="140"/>
      <c r="F400" s="140"/>
      <c r="H400" s="111"/>
      <c r="I400" s="166"/>
      <c r="J400" s="62"/>
      <c r="K400" s="63"/>
      <c r="L400" s="63"/>
      <c r="M400" s="63"/>
    </row>
    <row r="401" spans="1:13" ht="22.9">
      <c r="A401" s="137"/>
      <c r="B401" s="138"/>
      <c r="C401" s="139"/>
      <c r="D401" s="140"/>
      <c r="E401" s="140"/>
      <c r="F401" s="140"/>
      <c r="H401" s="111"/>
      <c r="I401" s="166"/>
      <c r="J401" s="62"/>
      <c r="K401" s="63"/>
      <c r="L401" s="63"/>
      <c r="M401" s="63"/>
    </row>
    <row r="402" spans="1:13" ht="22.9">
      <c r="A402" s="137"/>
      <c r="B402" s="138"/>
      <c r="C402" s="139"/>
      <c r="D402" s="140"/>
      <c r="E402" s="140"/>
      <c r="F402" s="140"/>
      <c r="H402" s="111"/>
      <c r="I402" s="166"/>
      <c r="J402" s="62"/>
      <c r="K402" s="63"/>
      <c r="L402" s="63"/>
      <c r="M402" s="63"/>
    </row>
    <row r="403" spans="1:13" ht="22.9">
      <c r="A403" s="137"/>
      <c r="B403" s="138"/>
      <c r="C403" s="139"/>
      <c r="D403" s="140"/>
      <c r="E403" s="140"/>
      <c r="F403" s="140"/>
      <c r="H403" s="111"/>
      <c r="I403" s="166"/>
      <c r="J403" s="62"/>
      <c r="K403" s="63"/>
      <c r="L403" s="63"/>
      <c r="M403" s="63"/>
    </row>
    <row r="404" spans="1:13" ht="22.9">
      <c r="A404" s="137"/>
      <c r="B404" s="138"/>
      <c r="C404" s="139"/>
      <c r="D404" s="140"/>
      <c r="E404" s="140"/>
      <c r="F404" s="140"/>
      <c r="H404" s="111"/>
      <c r="I404" s="166"/>
      <c r="J404" s="62"/>
      <c r="K404" s="63"/>
      <c r="L404" s="63"/>
      <c r="M404" s="63"/>
    </row>
    <row r="405" spans="1:13" ht="22.9">
      <c r="A405" s="137"/>
      <c r="B405" s="138"/>
      <c r="C405" s="139"/>
      <c r="D405" s="140"/>
      <c r="E405" s="140"/>
      <c r="F405" s="140"/>
      <c r="H405" s="111"/>
      <c r="I405" s="166"/>
      <c r="J405" s="62"/>
      <c r="K405" s="63"/>
      <c r="L405" s="63"/>
      <c r="M405" s="63"/>
    </row>
    <row r="406" spans="1:13" ht="22.9">
      <c r="A406" s="137"/>
      <c r="B406" s="138"/>
      <c r="C406" s="139"/>
      <c r="D406" s="140"/>
      <c r="E406" s="140"/>
      <c r="F406" s="140"/>
      <c r="H406" s="111"/>
      <c r="I406" s="166"/>
      <c r="J406" s="62"/>
      <c r="K406" s="63"/>
      <c r="L406" s="63"/>
      <c r="M406" s="63"/>
    </row>
    <row r="407" spans="1:13" ht="22.9">
      <c r="A407" s="137"/>
      <c r="B407" s="138"/>
      <c r="C407" s="139"/>
      <c r="D407" s="140"/>
      <c r="E407" s="140"/>
      <c r="F407" s="140"/>
      <c r="H407" s="111"/>
      <c r="I407" s="166"/>
      <c r="J407" s="62"/>
      <c r="K407" s="63"/>
      <c r="L407" s="63"/>
      <c r="M407" s="63"/>
    </row>
    <row r="408" spans="1:13" ht="22.9">
      <c r="A408" s="137"/>
      <c r="B408" s="138"/>
      <c r="C408" s="139"/>
      <c r="D408" s="140"/>
      <c r="E408" s="140"/>
      <c r="F408" s="140"/>
      <c r="H408" s="111"/>
      <c r="I408" s="166"/>
      <c r="J408" s="62"/>
      <c r="K408" s="63"/>
      <c r="L408" s="63"/>
      <c r="M408" s="63"/>
    </row>
    <row r="409" spans="1:13" ht="22.9">
      <c r="A409" s="137"/>
      <c r="B409" s="138"/>
      <c r="C409" s="139"/>
      <c r="D409" s="140"/>
      <c r="E409" s="140"/>
      <c r="F409" s="140"/>
      <c r="H409" s="111"/>
      <c r="I409" s="166"/>
      <c r="J409" s="62"/>
      <c r="K409" s="63"/>
      <c r="L409" s="63"/>
      <c r="M409" s="63"/>
    </row>
    <row r="410" spans="1:13" ht="22.9">
      <c r="A410" s="137"/>
      <c r="B410" s="138"/>
      <c r="C410" s="139"/>
      <c r="D410" s="140"/>
      <c r="E410" s="140"/>
      <c r="F410" s="140"/>
      <c r="H410" s="111"/>
      <c r="I410" s="166"/>
      <c r="J410" s="62"/>
      <c r="K410" s="63"/>
      <c r="L410" s="63"/>
      <c r="M410" s="63"/>
    </row>
    <row r="411" spans="1:13" ht="22.9">
      <c r="A411" s="137"/>
      <c r="B411" s="138"/>
      <c r="C411" s="139"/>
      <c r="D411" s="140"/>
      <c r="E411" s="140"/>
      <c r="F411" s="140"/>
      <c r="H411" s="111"/>
      <c r="I411" s="166"/>
      <c r="J411" s="62"/>
      <c r="K411" s="63"/>
      <c r="L411" s="63"/>
      <c r="M411" s="63"/>
    </row>
    <row r="412" spans="1:13" thickBot="1">
      <c r="A412" s="137"/>
      <c r="B412" s="138"/>
      <c r="C412" s="139"/>
      <c r="D412" s="140"/>
      <c r="E412" s="140"/>
      <c r="F412" s="140"/>
      <c r="H412" s="111"/>
      <c r="I412" s="166"/>
      <c r="J412" s="62"/>
      <c r="K412" s="63"/>
      <c r="L412" s="63"/>
      <c r="M412" s="63"/>
    </row>
    <row r="413" spans="1:13" ht="22.9"/>
    <row r="414" spans="1:13" ht="22.9"/>
    <row r="415" spans="1:13" ht="22.9"/>
    <row r="416" spans="1:13" ht="22.9"/>
    <row r="417" ht="22.9"/>
    <row r="418" ht="22.9"/>
    <row r="419" ht="22.9"/>
    <row r="420" ht="22.9"/>
    <row r="421" ht="22.9"/>
    <row r="422" ht="22.9"/>
    <row r="423" ht="22.9"/>
    <row r="424"/>
    <row r="425"/>
  </sheetData>
  <dataConsolidate/>
  <mergeCells count="24">
    <mergeCell ref="D1:F1"/>
    <mergeCell ref="A2:C2"/>
    <mergeCell ref="D2:F2"/>
    <mergeCell ref="A36:A59"/>
    <mergeCell ref="I2:M2"/>
    <mergeCell ref="A4:A19"/>
    <mergeCell ref="K21:K29"/>
    <mergeCell ref="J37:J47"/>
    <mergeCell ref="A60:A85"/>
    <mergeCell ref="J5:J15"/>
    <mergeCell ref="K5:K15"/>
    <mergeCell ref="K31:K35"/>
    <mergeCell ref="A20:A35"/>
    <mergeCell ref="J31:J35"/>
    <mergeCell ref="K17:K19"/>
    <mergeCell ref="J21:J29"/>
    <mergeCell ref="J17:J19"/>
    <mergeCell ref="J49:J59"/>
    <mergeCell ref="K49:K59"/>
    <mergeCell ref="J61:J74"/>
    <mergeCell ref="J76:J85"/>
    <mergeCell ref="K76:K85"/>
    <mergeCell ref="K61:K74"/>
    <mergeCell ref="K37:K47"/>
  </mergeCells>
  <conditionalFormatting sqref="B5:B9">
    <cfRule type="expression" dxfId="50" priority="63">
      <formula>COUNTIF($I5, 0)&gt;0</formula>
    </cfRule>
    <cfRule type="expression" dxfId="49" priority="64">
      <formula>AND($I5=0, $I5&lt;&gt;"")</formula>
    </cfRule>
    <cfRule type="expression" dxfId="48" priority="65">
      <formula>AND($I5=1)</formula>
    </cfRule>
  </conditionalFormatting>
  <conditionalFormatting sqref="C5:C15">
    <cfRule type="expression" dxfId="47" priority="66">
      <formula>AND($I5=0, $I5&lt;&gt;"")</formula>
    </cfRule>
    <cfRule type="expression" dxfId="46" priority="67">
      <formula>$I5=1</formula>
    </cfRule>
    <cfRule type="expression" dxfId="45" priority="68">
      <formula>$D$5("Mapped")</formula>
    </cfRule>
  </conditionalFormatting>
  <conditionalFormatting sqref="B10:B15">
    <cfRule type="expression" dxfId="44" priority="43">
      <formula>COUNTIF($I10, 0)&gt;0</formula>
    </cfRule>
    <cfRule type="expression" dxfId="43" priority="44">
      <formula>AND($I10=0, $I10&lt;&gt;"")</formula>
    </cfRule>
    <cfRule type="expression" dxfId="42" priority="45">
      <formula>AND($I10=1)</formula>
    </cfRule>
  </conditionalFormatting>
  <conditionalFormatting sqref="C17:C19">
    <cfRule type="expression" dxfId="41" priority="40">
      <formula>AND($I17=0, $I17&lt;&gt;"")</formula>
    </cfRule>
    <cfRule type="expression" dxfId="40" priority="41">
      <formula>$I17=1</formula>
    </cfRule>
    <cfRule type="expression" dxfId="39" priority="42">
      <formula>$D$5("Mapped")</formula>
    </cfRule>
  </conditionalFormatting>
  <conditionalFormatting sqref="B17:B19">
    <cfRule type="expression" dxfId="38" priority="37">
      <formula>COUNTIF($I17, 0)&gt;0</formula>
    </cfRule>
    <cfRule type="expression" dxfId="37" priority="38">
      <formula>AND($I17=0, $I17&lt;&gt;"")</formula>
    </cfRule>
    <cfRule type="expression" dxfId="36" priority="39">
      <formula>AND($I17=1)</formula>
    </cfRule>
  </conditionalFormatting>
  <conditionalFormatting sqref="C21:C29">
    <cfRule type="expression" dxfId="35" priority="34">
      <formula>AND($I21=0, $I21&lt;&gt;"")</formula>
    </cfRule>
    <cfRule type="expression" dxfId="34" priority="35">
      <formula>$I21=1</formula>
    </cfRule>
    <cfRule type="expression" dxfId="33" priority="36">
      <formula>$D$5("Mapped")</formula>
    </cfRule>
  </conditionalFormatting>
  <conditionalFormatting sqref="B21:B29">
    <cfRule type="expression" dxfId="32" priority="31">
      <formula>COUNTIF($I21, 0)&gt;0</formula>
    </cfRule>
    <cfRule type="expression" dxfId="31" priority="32">
      <formula>AND($I21=0, $I21&lt;&gt;"")</formula>
    </cfRule>
    <cfRule type="expression" dxfId="30" priority="33">
      <formula>AND($I21=1)</formula>
    </cfRule>
  </conditionalFormatting>
  <conditionalFormatting sqref="C31:C35">
    <cfRule type="expression" dxfId="29" priority="28">
      <formula>AND($I31=0, $I31&lt;&gt;"")</formula>
    </cfRule>
    <cfRule type="expression" dxfId="28" priority="29">
      <formula>$I31=1</formula>
    </cfRule>
    <cfRule type="expression" dxfId="27" priority="30">
      <formula>$D$5("Mapped")</formula>
    </cfRule>
  </conditionalFormatting>
  <conditionalFormatting sqref="B31:B35">
    <cfRule type="expression" dxfId="26" priority="25">
      <formula>COUNTIF($I31, 0)&gt;0</formula>
    </cfRule>
    <cfRule type="expression" dxfId="25" priority="26">
      <formula>AND($I31=0, $I31&lt;&gt;"")</formula>
    </cfRule>
    <cfRule type="expression" dxfId="24" priority="27">
      <formula>AND($I31=1)</formula>
    </cfRule>
  </conditionalFormatting>
  <conditionalFormatting sqref="C37:C47">
    <cfRule type="expression" dxfId="23" priority="22">
      <formula>AND($I37=0, $I37&lt;&gt;"")</formula>
    </cfRule>
    <cfRule type="expression" dxfId="22" priority="23">
      <formula>$I37=1</formula>
    </cfRule>
    <cfRule type="expression" dxfId="21" priority="24">
      <formula>$D$5("Mapped")</formula>
    </cfRule>
  </conditionalFormatting>
  <conditionalFormatting sqref="B37:B47">
    <cfRule type="expression" dxfId="20" priority="19">
      <formula>COUNTIF($I37, 0)&gt;0</formula>
    </cfRule>
    <cfRule type="expression" dxfId="19" priority="20">
      <formula>AND($I37=0, $I37&lt;&gt;"")</formula>
    </cfRule>
    <cfRule type="expression" dxfId="18" priority="21">
      <formula>AND($I37=1)</formula>
    </cfRule>
  </conditionalFormatting>
  <conditionalFormatting sqref="C49:C59">
    <cfRule type="expression" dxfId="17" priority="16">
      <formula>AND($I49=0, $I49&lt;&gt;"")</formula>
    </cfRule>
    <cfRule type="expression" dxfId="16" priority="17">
      <formula>$I49=1</formula>
    </cfRule>
    <cfRule type="expression" dxfId="15" priority="18">
      <formula>$D$5("Mapped")</formula>
    </cfRule>
  </conditionalFormatting>
  <conditionalFormatting sqref="B49:B59">
    <cfRule type="expression" dxfId="14" priority="13">
      <formula>COUNTIF($I49, 0)&gt;0</formula>
    </cfRule>
    <cfRule type="expression" dxfId="13" priority="14">
      <formula>AND($I49=0, $I49&lt;&gt;"")</formula>
    </cfRule>
    <cfRule type="expression" dxfId="12" priority="15">
      <formula>AND($I49=1)</formula>
    </cfRule>
  </conditionalFormatting>
  <conditionalFormatting sqref="C61:C74">
    <cfRule type="expression" dxfId="11" priority="10">
      <formula>AND($I61=0, $I61&lt;&gt;"")</formula>
    </cfRule>
    <cfRule type="expression" dxfId="10" priority="11">
      <formula>$I61=1</formula>
    </cfRule>
    <cfRule type="expression" dxfId="9" priority="12">
      <formula>$D$5("Mapped")</formula>
    </cfRule>
  </conditionalFormatting>
  <conditionalFormatting sqref="B61:B74">
    <cfRule type="expression" dxfId="8" priority="7">
      <formula>COUNTIF($I61, 0)&gt;0</formula>
    </cfRule>
    <cfRule type="expression" dxfId="7" priority="8">
      <formula>AND($I61=0, $I61&lt;&gt;"")</formula>
    </cfRule>
    <cfRule type="expression" dxfId="6" priority="9">
      <formula>AND($I61=1)</formula>
    </cfRule>
  </conditionalFormatting>
  <conditionalFormatting sqref="C76:C85">
    <cfRule type="expression" dxfId="5" priority="4">
      <formula>AND($I76=0, $I76&lt;&gt;"")</formula>
    </cfRule>
    <cfRule type="expression" dxfId="4" priority="5">
      <formula>$I76=1</formula>
    </cfRule>
    <cfRule type="expression" dxfId="3" priority="6">
      <formula>$D$5("Mapped")</formula>
    </cfRule>
  </conditionalFormatting>
  <conditionalFormatting sqref="B76:B85">
    <cfRule type="expression" dxfId="2" priority="1">
      <formula>COUNTIF($I76, 0)&gt;0</formula>
    </cfRule>
    <cfRule type="expression" dxfId="1" priority="2">
      <formula>AND($I76=0, $I76&lt;&gt;"")</formula>
    </cfRule>
    <cfRule type="expression" dxfId="0" priority="3">
      <formula>AND($I76=1)</formula>
    </cfRule>
  </conditionalFormatting>
  <dataValidations count="2">
    <dataValidation type="list" allowBlank="1" showInputMessage="1" showErrorMessage="1" sqref="L60 L3:L4" xr:uid="{3F4655C2-6751-4B23-81A9-A70355CAC4A2}">
      <formula1>$R$5:$R$20</formula1>
    </dataValidation>
    <dataValidation type="list" allowBlank="1" showInputMessage="1" showErrorMessage="1" sqref="I3:I85" xr:uid="{7BCDC5A2-F5DD-42E4-9241-B934A5D86714}">
      <formula1>"0, 1"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E75 E5:E59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L61:L1048576 L5:L59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27"/>
  <sheetViews>
    <sheetView showGridLines="0" workbookViewId="0">
      <selection activeCell="C15" sqref="C15"/>
    </sheetView>
  </sheetViews>
  <sheetFormatPr defaultColWidth="8.7109375" defaultRowHeight="14.45"/>
  <cols>
    <col min="2" max="2" width="35.28515625" customWidth="1"/>
    <col min="3" max="3" width="12.5703125" bestFit="1" customWidth="1"/>
    <col min="4" max="4" width="9.85546875" hidden="1" customWidth="1"/>
    <col min="5" max="5" width="15.7109375" hidden="1" customWidth="1"/>
    <col min="6" max="6" width="25.42578125" hidden="1" customWidth="1"/>
    <col min="7" max="7" width="25.7109375" bestFit="1" customWidth="1"/>
    <col min="8" max="8" width="29.28515625" hidden="1" customWidth="1"/>
    <col min="9" max="9" width="31.28515625" bestFit="1" customWidth="1"/>
  </cols>
  <sheetData>
    <row r="1" spans="2:9" ht="56.65" customHeight="1">
      <c r="B1" s="327" t="s">
        <v>200</v>
      </c>
      <c r="C1" s="327"/>
      <c r="D1" s="327"/>
      <c r="E1" s="327"/>
      <c r="F1" s="327"/>
      <c r="G1" s="327"/>
      <c r="H1" s="327"/>
      <c r="I1" s="327"/>
    </row>
    <row r="2" spans="2:9">
      <c r="B2" s="10"/>
      <c r="C2" s="10"/>
      <c r="D2" s="10" t="s">
        <v>201</v>
      </c>
      <c r="E2" s="10" t="s">
        <v>202</v>
      </c>
      <c r="F2" s="10" t="s">
        <v>203</v>
      </c>
      <c r="G2" s="11" t="s">
        <v>204</v>
      </c>
      <c r="H2" s="10" t="s">
        <v>205</v>
      </c>
      <c r="I2" s="10" t="s">
        <v>206</v>
      </c>
    </row>
    <row r="3" spans="2:9">
      <c r="B3" s="325">
        <v>1</v>
      </c>
      <c r="C3" s="12" t="s">
        <v>207</v>
      </c>
      <c r="D3" s="10">
        <v>11</v>
      </c>
      <c r="E3" s="10">
        <v>11</v>
      </c>
      <c r="F3" s="13">
        <f t="shared" ref="F3:F8" si="0">100/E3</f>
        <v>9.0909090909090917</v>
      </c>
      <c r="G3" s="11">
        <f>SUM('Mapping Template'!K5:K13)</f>
        <v>0</v>
      </c>
      <c r="H3" s="13">
        <f>(E3/E11)*100</f>
        <v>14.864864864864865</v>
      </c>
      <c r="I3" s="13">
        <f>(H3/100)*G3</f>
        <v>0</v>
      </c>
    </row>
    <row r="4" spans="2:9">
      <c r="B4" s="325"/>
      <c r="C4" s="14" t="s">
        <v>208</v>
      </c>
      <c r="D4" s="10">
        <v>3</v>
      </c>
      <c r="E4" s="10">
        <v>3</v>
      </c>
      <c r="F4" s="13">
        <f t="shared" si="0"/>
        <v>33.333333333333336</v>
      </c>
      <c r="G4" s="11">
        <f>SUM('Mapping Template'!K17:K19)</f>
        <v>0</v>
      </c>
      <c r="H4" s="13" cm="1">
        <f t="array" ref="H4">(E4/_xlfn.ANCHORARRAY(E11))*100</f>
        <v>4.0540540540540544</v>
      </c>
      <c r="I4" s="13">
        <f t="shared" ref="I4:I8" si="1">(H4/100)*G4</f>
        <v>0</v>
      </c>
    </row>
    <row r="5" spans="2:9">
      <c r="B5" s="326">
        <v>2</v>
      </c>
      <c r="C5" s="12" t="s">
        <v>207</v>
      </c>
      <c r="D5" s="10">
        <v>9</v>
      </c>
      <c r="E5" s="10">
        <v>9</v>
      </c>
      <c r="F5" s="13">
        <f t="shared" si="0"/>
        <v>11.111111111111111</v>
      </c>
      <c r="G5" s="11">
        <f>SUM('Mapping Template'!K21:K29)</f>
        <v>0</v>
      </c>
      <c r="H5" s="13">
        <f>(E5/E11)*100</f>
        <v>12.162162162162163</v>
      </c>
      <c r="I5" s="13">
        <f t="shared" si="1"/>
        <v>0</v>
      </c>
    </row>
    <row r="6" spans="2:9">
      <c r="B6" s="326"/>
      <c r="C6" s="14" t="s">
        <v>208</v>
      </c>
      <c r="D6" s="10">
        <v>5</v>
      </c>
      <c r="E6" s="10">
        <v>5</v>
      </c>
      <c r="F6" s="13">
        <f t="shared" si="0"/>
        <v>20</v>
      </c>
      <c r="G6" s="11">
        <f>SUM('Mapping Template'!K31:K33)</f>
        <v>0</v>
      </c>
      <c r="H6" s="13">
        <f>(E6/E11)*100</f>
        <v>6.756756756756757</v>
      </c>
      <c r="I6" s="13">
        <f t="shared" si="1"/>
        <v>0</v>
      </c>
    </row>
    <row r="7" spans="2:9">
      <c r="B7" s="326">
        <v>3</v>
      </c>
      <c r="C7" s="12" t="s">
        <v>207</v>
      </c>
      <c r="D7" s="10">
        <v>11</v>
      </c>
      <c r="E7" s="10">
        <v>11</v>
      </c>
      <c r="F7" s="13">
        <f t="shared" si="0"/>
        <v>9.0909090909090917</v>
      </c>
      <c r="G7" s="11">
        <f>SUM('Mapping Template'!K37:K47)</f>
        <v>0</v>
      </c>
      <c r="H7" s="13">
        <f>(E7/E11)*100</f>
        <v>14.864864864864865</v>
      </c>
      <c r="I7" s="13">
        <f t="shared" si="1"/>
        <v>0</v>
      </c>
    </row>
    <row r="8" spans="2:9">
      <c r="B8" s="326"/>
      <c r="C8" s="14" t="s">
        <v>208</v>
      </c>
      <c r="D8" s="10">
        <v>11</v>
      </c>
      <c r="E8" s="10">
        <v>11</v>
      </c>
      <c r="F8" s="13">
        <f t="shared" si="0"/>
        <v>9.0909090909090917</v>
      </c>
      <c r="G8" s="11">
        <f>SUM('Mapping Template'!K49:K58)</f>
        <v>0</v>
      </c>
      <c r="H8" s="13">
        <f>(E8/E11)*100</f>
        <v>14.864864864864865</v>
      </c>
      <c r="I8" s="13">
        <f t="shared" si="1"/>
        <v>0</v>
      </c>
    </row>
    <row r="9" spans="2:9">
      <c r="B9" s="328">
        <v>4</v>
      </c>
      <c r="C9" s="12" t="s">
        <v>207</v>
      </c>
      <c r="D9" s="10">
        <v>14</v>
      </c>
      <c r="E9" s="10">
        <v>14</v>
      </c>
      <c r="F9" s="13">
        <f>100/E9</f>
        <v>7.1428571428571432</v>
      </c>
      <c r="G9" s="11">
        <f>SUM('Mapping Template'!K61:K74)</f>
        <v>0</v>
      </c>
      <c r="H9" s="13">
        <f>(E9/E11)*100</f>
        <v>18.918918918918919</v>
      </c>
      <c r="I9" s="13">
        <f>(H9/100)*G9</f>
        <v>0</v>
      </c>
    </row>
    <row r="10" spans="2:9">
      <c r="B10" s="329"/>
      <c r="C10" s="14" t="s">
        <v>208</v>
      </c>
      <c r="D10" s="10">
        <v>10</v>
      </c>
      <c r="E10" s="10">
        <v>10</v>
      </c>
      <c r="F10" s="13">
        <f>100/E10</f>
        <v>10</v>
      </c>
      <c r="G10" s="11">
        <f>SUM('Mapping Template'!K76:K85)</f>
        <v>0</v>
      </c>
      <c r="H10" s="13">
        <f>(E10/E11)*100</f>
        <v>13.513513513513514</v>
      </c>
      <c r="I10" s="13">
        <f>(H10/100)*G10</f>
        <v>0</v>
      </c>
    </row>
    <row r="11" spans="2:9">
      <c r="B11" s="15" t="s">
        <v>209</v>
      </c>
      <c r="C11" s="16"/>
      <c r="D11" s="17">
        <f>SUM(D3:D10)</f>
        <v>74</v>
      </c>
      <c r="E11" s="17">
        <f>SUM(E3:E10)</f>
        <v>74</v>
      </c>
      <c r="F11" s="18"/>
      <c r="G11" s="18"/>
      <c r="H11" s="19">
        <f>SUM(H3:H10)</f>
        <v>100</v>
      </c>
      <c r="I11" s="19">
        <f>SUM(I3:I10)</f>
        <v>0</v>
      </c>
    </row>
    <row r="12" spans="2:9">
      <c r="B12" s="20"/>
      <c r="C12" s="20"/>
      <c r="F12" s="21"/>
    </row>
    <row r="13" spans="2:9">
      <c r="B13" s="20"/>
      <c r="C13" s="20"/>
      <c r="F13" s="21"/>
    </row>
    <row r="14" spans="2:9">
      <c r="B14" s="20"/>
      <c r="C14" s="20"/>
      <c r="F14" s="21"/>
    </row>
    <row r="15" spans="2:9">
      <c r="B15" s="20"/>
      <c r="C15" s="20"/>
    </row>
    <row r="16" spans="2:9">
      <c r="B16" s="20"/>
      <c r="C16" s="20"/>
    </row>
    <row r="17" spans="2:3">
      <c r="B17" s="20"/>
      <c r="C17" s="20"/>
    </row>
    <row r="18" spans="2:3">
      <c r="B18" s="20"/>
      <c r="C18" s="20"/>
    </row>
    <row r="19" spans="2:3">
      <c r="B19" s="20"/>
      <c r="C19" s="20"/>
    </row>
    <row r="20" spans="2:3">
      <c r="B20" s="20"/>
      <c r="C20" s="20"/>
    </row>
    <row r="21" spans="2:3">
      <c r="B21" s="20"/>
      <c r="C21" s="20"/>
    </row>
    <row r="22" spans="2:3">
      <c r="B22" s="20"/>
      <c r="C22" s="20"/>
    </row>
    <row r="23" spans="2:3">
      <c r="B23" s="20"/>
      <c r="C23" s="20"/>
    </row>
    <row r="24" spans="2:3">
      <c r="B24" s="20"/>
      <c r="C24" s="20"/>
    </row>
    <row r="25" spans="2:3">
      <c r="B25" s="20"/>
      <c r="C25" s="20"/>
    </row>
    <row r="26" spans="2:3">
      <c r="B26" s="20"/>
      <c r="C26" s="20"/>
    </row>
    <row r="27" spans="2:3">
      <c r="B27" s="20"/>
      <c r="C27" s="20"/>
    </row>
  </sheetData>
  <mergeCells count="5">
    <mergeCell ref="B3:B4"/>
    <mergeCell ref="B5:B6"/>
    <mergeCell ref="B7:B8"/>
    <mergeCell ref="B1:I1"/>
    <mergeCell ref="B9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G14" sqref="G14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210</v>
      </c>
      <c r="B1" s="3" t="s">
        <v>211</v>
      </c>
    </row>
    <row r="2" spans="1:2" ht="18">
      <c r="A2" s="2" t="s">
        <v>212</v>
      </c>
      <c r="B2" s="2" t="s">
        <v>213</v>
      </c>
    </row>
    <row r="3" spans="1:2" ht="18">
      <c r="A3" s="2" t="s">
        <v>214</v>
      </c>
      <c r="B3" s="2" t="s">
        <v>215</v>
      </c>
    </row>
    <row r="4" spans="1:2" ht="18">
      <c r="A4" s="94" t="s">
        <v>216</v>
      </c>
      <c r="B4" s="2" t="s">
        <v>217</v>
      </c>
    </row>
    <row r="5" spans="1:2" ht="18">
      <c r="A5" s="2"/>
      <c r="B5" s="2" t="s">
        <v>218</v>
      </c>
    </row>
    <row r="6" spans="1:2" ht="18">
      <c r="A6" s="2"/>
      <c r="B6" s="2" t="s">
        <v>219</v>
      </c>
    </row>
    <row r="7" spans="1:2" ht="18">
      <c r="A7" s="2"/>
      <c r="B7" s="2" t="s">
        <v>220</v>
      </c>
    </row>
    <row r="8" spans="1:2" ht="18">
      <c r="A8" s="2"/>
      <c r="B8" s="2" t="s">
        <v>221</v>
      </c>
    </row>
    <row r="9" spans="1:2" ht="18">
      <c r="A9" s="2"/>
      <c r="B9" s="2" t="s">
        <v>222</v>
      </c>
    </row>
    <row r="10" spans="1:2" ht="18">
      <c r="A10" s="8"/>
      <c r="B10" s="2" t="s">
        <v>223</v>
      </c>
    </row>
    <row r="11" spans="1:2" ht="18">
      <c r="A11" s="8"/>
      <c r="B11" s="2" t="s">
        <v>224</v>
      </c>
    </row>
    <row r="12" spans="1:2" ht="18">
      <c r="A12" s="8"/>
      <c r="B12" s="2" t="s">
        <v>225</v>
      </c>
    </row>
    <row r="13" spans="1:2" ht="18">
      <c r="A13" s="8"/>
      <c r="B13" s="2" t="s">
        <v>226</v>
      </c>
    </row>
    <row r="14" spans="1:2" ht="18">
      <c r="A14" s="2"/>
      <c r="B14" s="2" t="s">
        <v>227</v>
      </c>
    </row>
    <row r="15" spans="1:2" ht="18">
      <c r="A15" s="2"/>
      <c r="B15" s="2" t="s">
        <v>228</v>
      </c>
    </row>
    <row r="16" spans="1:2" ht="18">
      <c r="A16" s="2"/>
      <c r="B16" s="4" t="s">
        <v>229</v>
      </c>
    </row>
    <row r="17" spans="1:2" ht="18">
      <c r="A17" s="2"/>
      <c r="B17" s="2" t="s">
        <v>230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I73"/>
  <sheetViews>
    <sheetView workbookViewId="0">
      <selection activeCell="B4" sqref="B4:I4"/>
    </sheetView>
  </sheetViews>
  <sheetFormatPr defaultColWidth="8.85546875" defaultRowHeight="22.9"/>
  <cols>
    <col min="1" max="1" width="19.28515625" style="40" customWidth="1"/>
    <col min="2" max="16384" width="8.85546875" style="40"/>
  </cols>
  <sheetData>
    <row r="1" spans="1:9" ht="52.9" customHeight="1" thickBot="1">
      <c r="A1" s="331" t="s">
        <v>231</v>
      </c>
      <c r="B1" s="331"/>
      <c r="C1" s="331"/>
      <c r="D1" s="331"/>
      <c r="E1" s="331"/>
      <c r="F1" s="331"/>
      <c r="G1" s="331"/>
      <c r="H1" s="331"/>
      <c r="I1" s="331"/>
    </row>
    <row r="2" spans="1:9" s="160" customFormat="1" ht="23.45" thickBot="1">
      <c r="A2" s="161"/>
      <c r="B2" s="162" t="s">
        <v>232</v>
      </c>
      <c r="C2" s="162" t="s">
        <v>233</v>
      </c>
      <c r="D2" s="162" t="s">
        <v>234</v>
      </c>
      <c r="E2" s="162" t="s">
        <v>235</v>
      </c>
      <c r="F2" s="162" t="s">
        <v>236</v>
      </c>
      <c r="G2" s="162" t="s">
        <v>237</v>
      </c>
      <c r="H2" s="162" t="s">
        <v>238</v>
      </c>
      <c r="I2" s="162" t="s">
        <v>239</v>
      </c>
    </row>
    <row r="3" spans="1:9" s="160" customFormat="1" ht="23.45" thickBot="1">
      <c r="A3" s="161" t="s">
        <v>240</v>
      </c>
      <c r="B3" s="163">
        <f>100/B4</f>
        <v>9.0909090909090917</v>
      </c>
      <c r="C3" s="163">
        <f>100/C4</f>
        <v>33.333333333333336</v>
      </c>
      <c r="D3" s="163">
        <f>100/D4</f>
        <v>11.111111111111111</v>
      </c>
      <c r="E3" s="163">
        <f>100/E4</f>
        <v>20</v>
      </c>
      <c r="F3" s="163">
        <f>100/F4</f>
        <v>9.0909090909090917</v>
      </c>
      <c r="G3" s="163">
        <f>100/G4</f>
        <v>9.0909090909090917</v>
      </c>
      <c r="H3" s="163">
        <f>100/H4</f>
        <v>7.1428571428571432</v>
      </c>
      <c r="I3" s="163">
        <f>100/I4</f>
        <v>10</v>
      </c>
    </row>
    <row r="4" spans="1:9" s="160" customFormat="1" ht="23.45" thickBot="1">
      <c r="A4" s="161" t="s">
        <v>241</v>
      </c>
      <c r="B4" s="163">
        <v>11</v>
      </c>
      <c r="C4" s="163">
        <v>3</v>
      </c>
      <c r="D4" s="163">
        <v>9</v>
      </c>
      <c r="E4" s="163">
        <v>5</v>
      </c>
      <c r="F4" s="163">
        <v>11</v>
      </c>
      <c r="G4" s="163">
        <v>11</v>
      </c>
      <c r="H4" s="163">
        <v>14</v>
      </c>
      <c r="I4" s="163">
        <v>10</v>
      </c>
    </row>
    <row r="5" spans="1:9">
      <c r="A5" s="330" t="s">
        <v>201</v>
      </c>
      <c r="B5" s="165">
        <f>IF('Mapping Template'!$I5=1,B$3,0)</f>
        <v>0</v>
      </c>
      <c r="C5" s="165">
        <f>IF('Mapping Template'!$I17=1,C$3,0)</f>
        <v>0</v>
      </c>
      <c r="D5" s="164">
        <f>IF('Mapping Template'!$I21=1,D$3,0)</f>
        <v>0</v>
      </c>
      <c r="E5" s="164">
        <f>IF('Mapping Template'!$I31=1,E$3,0)</f>
        <v>0</v>
      </c>
      <c r="F5" s="165">
        <f>IF('Mapping Template'!$I37=1,F$3,0)</f>
        <v>0</v>
      </c>
      <c r="G5" s="165">
        <f>IF('Mapping Template'!$I49=1,G$3,0)</f>
        <v>0</v>
      </c>
      <c r="H5" s="165">
        <f>IF('Mapping Template'!$I61=1,H$3,0)</f>
        <v>0</v>
      </c>
      <c r="I5" s="165">
        <f>IF('Mapping Template'!$I76=1,I$3,0)</f>
        <v>0</v>
      </c>
    </row>
    <row r="6" spans="1:9">
      <c r="A6" s="330"/>
      <c r="B6" s="165">
        <f>IF('Mapping Template'!$I6=1,B$3,0)</f>
        <v>0</v>
      </c>
      <c r="C6" s="164">
        <f>IF('Mapping Template'!$I18=1,C$3,0)</f>
        <v>0</v>
      </c>
      <c r="D6" s="164">
        <f>IF('Mapping Template'!$I22=1,D$3,0)</f>
        <v>0</v>
      </c>
      <c r="E6" s="164">
        <f>IF('Mapping Template'!$I32=1,E$3,0)</f>
        <v>0</v>
      </c>
      <c r="F6" s="165">
        <f>IF('Mapping Template'!$I38=1,F$3,0)</f>
        <v>0</v>
      </c>
      <c r="G6" s="165">
        <f>IF('Mapping Template'!$I50=1,G$3,0)</f>
        <v>0</v>
      </c>
      <c r="H6" s="165">
        <f>IF('Mapping Template'!$I62=1,H$3,0)</f>
        <v>0</v>
      </c>
      <c r="I6" s="165">
        <f>IF('Mapping Template'!$I77=1,I$3,0)</f>
        <v>0</v>
      </c>
    </row>
    <row r="7" spans="1:9">
      <c r="A7" s="330"/>
      <c r="B7" s="165">
        <f>IF('Mapping Template'!$I7=1,B$3,0)</f>
        <v>0</v>
      </c>
      <c r="C7" s="164">
        <f>IF('Mapping Template'!$I19=1,C$3,0)</f>
        <v>0</v>
      </c>
      <c r="D7" s="164">
        <f>IF('Mapping Template'!$I23=1,D$3,0)</f>
        <v>0</v>
      </c>
      <c r="E7" s="164">
        <f>IF('Mapping Template'!$I33=1,E$3,0)</f>
        <v>0</v>
      </c>
      <c r="F7" s="165">
        <f>IF('Mapping Template'!$I39=1,F$3,0)</f>
        <v>0</v>
      </c>
      <c r="G7" s="165">
        <f>IF('Mapping Template'!$I51=1,G$3,0)</f>
        <v>0</v>
      </c>
      <c r="H7" s="165">
        <f>IF('Mapping Template'!$I63=1,H$3,0)</f>
        <v>0</v>
      </c>
      <c r="I7" s="165">
        <f>IF('Mapping Template'!$I78=1,I$3,0)</f>
        <v>0</v>
      </c>
    </row>
    <row r="8" spans="1:9">
      <c r="A8" s="330"/>
      <c r="B8" s="165">
        <f>IF('Mapping Template'!$I8=1,B$3,0)</f>
        <v>0</v>
      </c>
      <c r="C8" s="164"/>
      <c r="D8" s="164">
        <f>IF('Mapping Template'!$I24=1,D$3,0)</f>
        <v>0</v>
      </c>
      <c r="E8" s="164">
        <f>IF('Mapping Template'!$I34=1,E$3,0)</f>
        <v>0</v>
      </c>
      <c r="F8" s="165">
        <f>IF('Mapping Template'!$I40=1,F$3,0)</f>
        <v>0</v>
      </c>
      <c r="G8" s="165">
        <f>IF('Mapping Template'!$I52=1,G$3,0)</f>
        <v>0</v>
      </c>
      <c r="H8" s="165">
        <f>IF('Mapping Template'!$I64=1,H$3,0)</f>
        <v>0</v>
      </c>
      <c r="I8" s="165">
        <f>IF('Mapping Template'!$I79=1,I$3,0)</f>
        <v>0</v>
      </c>
    </row>
    <row r="9" spans="1:9">
      <c r="A9" s="330"/>
      <c r="B9" s="165">
        <f>IF('Mapping Template'!$I9=1,B$3,0)</f>
        <v>0</v>
      </c>
      <c r="C9" s="164"/>
      <c r="D9" s="164">
        <f>IF('Mapping Template'!$I25=1,D$3,0)</f>
        <v>0</v>
      </c>
      <c r="E9" s="164">
        <f>IF('Mapping Template'!$I35=1,E$3,0)</f>
        <v>0</v>
      </c>
      <c r="F9" s="165">
        <f>IF('Mapping Template'!$I41=1,F$3,0)</f>
        <v>0</v>
      </c>
      <c r="G9" s="165">
        <f>IF('Mapping Template'!$I53=1,G$3,0)</f>
        <v>0</v>
      </c>
      <c r="H9" s="165">
        <f>IF('Mapping Template'!$I65=1,H$3,0)</f>
        <v>0</v>
      </c>
      <c r="I9" s="165">
        <f>IF('Mapping Template'!$I80=1,I$3,0)</f>
        <v>0</v>
      </c>
    </row>
    <row r="10" spans="1:9">
      <c r="A10" s="330"/>
      <c r="B10" s="165">
        <f>IF('Mapping Template'!$I10=1,B$3,0)</f>
        <v>0</v>
      </c>
      <c r="C10" s="164"/>
      <c r="D10" s="164">
        <f>IF('Mapping Template'!$I26=1,D$3,0)</f>
        <v>0</v>
      </c>
      <c r="E10" s="165"/>
      <c r="F10" s="165">
        <f>IF('Mapping Template'!$I42=1,F$3,0)</f>
        <v>0</v>
      </c>
      <c r="G10" s="165">
        <f>IF('Mapping Template'!$I54=1,G$3,0)</f>
        <v>0</v>
      </c>
      <c r="H10" s="165">
        <f>IF('Mapping Template'!$I66=1,H$3,0)</f>
        <v>0</v>
      </c>
      <c r="I10" s="165">
        <f>IF('Mapping Template'!$I81=1,I$3,0)</f>
        <v>0</v>
      </c>
    </row>
    <row r="11" spans="1:9">
      <c r="A11" s="330"/>
      <c r="B11" s="165">
        <f>IF('Mapping Template'!$I11=1,B$3,0)</f>
        <v>0</v>
      </c>
      <c r="C11" s="164"/>
      <c r="D11" s="164">
        <f>IF('Mapping Template'!$I27=1,D$3,0)</f>
        <v>0</v>
      </c>
      <c r="E11" s="165"/>
      <c r="F11" s="165">
        <f>IF('Mapping Template'!$I43=1,F$3,0)</f>
        <v>0</v>
      </c>
      <c r="G11" s="165">
        <f>IF('Mapping Template'!$I55=1,G$3,0)</f>
        <v>0</v>
      </c>
      <c r="H11" s="165">
        <f>IF('Mapping Template'!$I67=1,H$3,0)</f>
        <v>0</v>
      </c>
      <c r="I11" s="165">
        <f>IF('Mapping Template'!$I82=1,I$3,0)</f>
        <v>0</v>
      </c>
    </row>
    <row r="12" spans="1:9">
      <c r="A12" s="330"/>
      <c r="B12" s="165">
        <f>IF('Mapping Template'!$I12=1,B$3,0)</f>
        <v>0</v>
      </c>
      <c r="C12" s="164"/>
      <c r="D12" s="164">
        <f>IF('Mapping Template'!$I28=1,D$3,0)</f>
        <v>0</v>
      </c>
      <c r="E12" s="165"/>
      <c r="F12" s="165">
        <f>IF('Mapping Template'!$I44=1,F$3,0)</f>
        <v>0</v>
      </c>
      <c r="G12" s="165">
        <f>IF('Mapping Template'!$I56=1,G$3,0)</f>
        <v>0</v>
      </c>
      <c r="H12" s="165">
        <f>IF('Mapping Template'!$I68=1,H$3,0)</f>
        <v>0</v>
      </c>
      <c r="I12" s="165">
        <f>IF('Mapping Template'!$I83=1,I$3,0)</f>
        <v>0</v>
      </c>
    </row>
    <row r="13" spans="1:9">
      <c r="A13" s="330"/>
      <c r="B13" s="165">
        <f>IF('Mapping Template'!$I13=1,B$3,0)</f>
        <v>0</v>
      </c>
      <c r="C13" s="164"/>
      <c r="D13" s="164">
        <f>IF('Mapping Template'!$I29=1,D$3,0)</f>
        <v>0</v>
      </c>
      <c r="E13" s="164"/>
      <c r="F13" s="165">
        <f>IF('Mapping Template'!$I45=1,F$3,0)</f>
        <v>0</v>
      </c>
      <c r="G13" s="165">
        <f>IF('Mapping Template'!$I57=1,G$3,0)</f>
        <v>0</v>
      </c>
      <c r="H13" s="165">
        <f>IF('Mapping Template'!$I69=1,H$3,0)</f>
        <v>0</v>
      </c>
      <c r="I13" s="165">
        <f>IF('Mapping Template'!$I84=1,I$3,0)</f>
        <v>0</v>
      </c>
    </row>
    <row r="14" spans="1:9">
      <c r="A14" s="330"/>
      <c r="B14" s="165">
        <f>IF('Mapping Template'!$I14=1,B$3,0)</f>
        <v>0</v>
      </c>
      <c r="C14" s="164"/>
      <c r="D14" s="164"/>
      <c r="E14" s="164"/>
      <c r="F14" s="165">
        <f>IF('Mapping Template'!$I46=1,F$3,0)</f>
        <v>0</v>
      </c>
      <c r="G14" s="165">
        <f>IF('Mapping Template'!$I58=1,G$3,0)</f>
        <v>0</v>
      </c>
      <c r="H14" s="165">
        <f>IF('Mapping Template'!$I70=1,H$3,0)</f>
        <v>0</v>
      </c>
      <c r="I14" s="165">
        <f>IF('Mapping Template'!$I85=1,I$3,0)</f>
        <v>0</v>
      </c>
    </row>
    <row r="15" spans="1:9">
      <c r="A15" s="330"/>
      <c r="B15" s="165">
        <f>IF('Mapping Template'!$I15=1,B$3,0)</f>
        <v>0</v>
      </c>
      <c r="C15" s="164"/>
      <c r="D15" s="164"/>
      <c r="E15" s="164"/>
      <c r="F15" s="165">
        <f>IF('Mapping Template'!$I47=1,F$3,0)</f>
        <v>0</v>
      </c>
      <c r="G15" s="165">
        <f>IF('Mapping Template'!$I59=1,G$3,0)</f>
        <v>0</v>
      </c>
      <c r="H15" s="165">
        <f>IF('Mapping Template'!$I71=1,H$3,0)</f>
        <v>0</v>
      </c>
      <c r="I15" s="164"/>
    </row>
    <row r="16" spans="1:9">
      <c r="A16" s="330"/>
      <c r="B16" s="165"/>
      <c r="C16" s="164"/>
      <c r="D16" s="164"/>
      <c r="E16" s="164"/>
      <c r="F16" s="165"/>
      <c r="G16" s="164"/>
      <c r="H16" s="165">
        <f>IF('Mapping Template'!$I72=1,H$3,0)</f>
        <v>0</v>
      </c>
      <c r="I16" s="164"/>
    </row>
    <row r="17" spans="1:9">
      <c r="A17" s="330"/>
      <c r="B17" s="164"/>
      <c r="C17" s="164"/>
      <c r="D17" s="165"/>
      <c r="E17" s="164"/>
      <c r="F17" s="165"/>
      <c r="G17" s="164"/>
      <c r="H17" s="165">
        <f>IF('Mapping Template'!$I73=1,H$3,0)</f>
        <v>0</v>
      </c>
      <c r="I17" s="164"/>
    </row>
    <row r="18" spans="1:9">
      <c r="A18" s="330"/>
      <c r="B18" s="164"/>
      <c r="C18" s="164"/>
      <c r="D18" s="165"/>
      <c r="E18" s="164"/>
      <c r="F18" s="164"/>
      <c r="G18" s="164"/>
      <c r="H18" s="165">
        <f>IF('Mapping Template'!$I74=1,H$3,0)</f>
        <v>0</v>
      </c>
      <c r="I18" s="164"/>
    </row>
    <row r="19" spans="1:9">
      <c r="A19" s="330"/>
      <c r="B19" s="164"/>
      <c r="C19" s="164"/>
      <c r="D19" s="165"/>
      <c r="E19" s="164"/>
      <c r="F19" s="164"/>
      <c r="G19" s="164"/>
      <c r="H19" s="164"/>
      <c r="I19" s="164"/>
    </row>
    <row r="20" spans="1:9">
      <c r="A20" s="330"/>
      <c r="B20" s="169"/>
      <c r="C20" s="169"/>
      <c r="D20" s="170"/>
      <c r="E20" s="169"/>
      <c r="F20" s="169"/>
      <c r="G20" s="169"/>
      <c r="H20" s="169"/>
      <c r="I20" s="169"/>
    </row>
    <row r="21" spans="1:9">
      <c r="A21" s="330"/>
      <c r="B21" s="164"/>
      <c r="C21" s="164"/>
      <c r="D21" s="164"/>
      <c r="E21" s="164"/>
      <c r="F21" s="164"/>
      <c r="G21" s="164"/>
      <c r="H21" s="164"/>
      <c r="I21" s="164"/>
    </row>
    <row r="22" spans="1:9">
      <c r="A22" s="330"/>
      <c r="B22" s="171"/>
      <c r="C22" s="171"/>
      <c r="D22" s="164"/>
      <c r="E22" s="171"/>
      <c r="F22" s="171"/>
      <c r="G22" s="171"/>
      <c r="H22" s="171"/>
      <c r="I22" s="171"/>
    </row>
    <row r="23" spans="1:9">
      <c r="A23" s="330"/>
      <c r="B23" s="171"/>
      <c r="C23" s="171"/>
      <c r="D23" s="164"/>
      <c r="E23" s="171"/>
      <c r="F23" s="171"/>
      <c r="G23" s="171"/>
      <c r="H23" s="171"/>
      <c r="I23" s="171"/>
    </row>
    <row r="24" spans="1:9">
      <c r="A24" s="330"/>
    </row>
    <row r="25" spans="1:9">
      <c r="A25" s="330"/>
    </row>
    <row r="49" s="40" customFormat="1"/>
    <row r="50" s="40" customFormat="1"/>
    <row r="51" s="40" customFormat="1"/>
    <row r="52" s="40" customFormat="1"/>
    <row r="53" s="40" customFormat="1"/>
    <row r="54" s="40" customFormat="1"/>
    <row r="55" s="40" customFormat="1"/>
    <row r="56" s="40" customFormat="1"/>
    <row r="57" s="40" customFormat="1"/>
    <row r="58" s="40" customFormat="1"/>
    <row r="59" s="40" customFormat="1"/>
    <row r="60" s="40" customFormat="1"/>
    <row r="61" s="40" customFormat="1"/>
    <row r="62" s="40" customFormat="1"/>
    <row r="63" s="40" customFormat="1"/>
    <row r="64" s="40" customFormat="1"/>
    <row r="65" s="40" customFormat="1"/>
    <row r="66" s="40" customFormat="1"/>
    <row r="67" s="40" customFormat="1"/>
    <row r="68" s="40" customFormat="1"/>
    <row r="69" s="40" customFormat="1"/>
    <row r="70" s="40" customFormat="1"/>
    <row r="71" s="40" customFormat="1"/>
    <row r="72" s="40" customFormat="1"/>
    <row r="73" s="40" customFormat="1"/>
  </sheetData>
  <mergeCells count="2">
    <mergeCell ref="A5:A25"/>
    <mergeCell ref="A1:I1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34C41A-5330-4F12-B396-F294240EF867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87D1E921-E607-434B-A88A-2F89389D5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2026-01-09T10:26:53Z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