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04"/>
  <workbookPr defaultThemeVersion="166925"/>
  <mc:AlternateContent xmlns:mc="http://schemas.openxmlformats.org/markup-compatibility/2006">
    <mc:Choice Requires="x15">
      <x15ac:absPath xmlns:x15ac="http://schemas.microsoft.com/office/spreadsheetml/2010/11/ac" url="https://cimspa.sharepoint.com/sites/CIMSPAEducation/Shared Documents/5. Endorsements/Mapping Documents/New Mapping Docs/Occupations/"/>
    </mc:Choice>
  </mc:AlternateContent>
  <xr:revisionPtr revIDLastSave="61" documentId="8_{C99D65D4-63DD-4D78-8A47-39D51891D601}" xr6:coauthVersionLast="47" xr6:coauthVersionMax="47" xr10:uidLastSave="{58D17526-171D-4F62-831E-5FEAFD704661}"/>
  <bookViews>
    <workbookView xWindow="22932" yWindow="-108" windowWidth="23256" windowHeight="12456" firstSheet="1" xr2:uid="{A28DFB68-0578-4E97-9E84-47FD3943123C}"/>
  </bookViews>
  <sheets>
    <sheet name="Guidance" sheetId="15" r:id="rId1"/>
    <sheet name="Mapping Template" sheetId="2" r:id="rId2"/>
    <sheet name="Mapping results" sheetId="5" state="hidden" r:id="rId3"/>
    <sheet name="Feedback" sheetId="3" state="hidden" r:id="rId4"/>
    <sheet name="Workings out" sheetId="4" state="hidden"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60" i="2" l="1" a="1"/>
  <c r="K160" i="2" s="1"/>
  <c r="K5" i="2" a="1"/>
  <c r="K5" i="2" s="1"/>
  <c r="K10" i="2" a="1"/>
  <c r="K10" i="2" s="1"/>
  <c r="K34" i="2" a="1"/>
  <c r="K34" i="2" s="1"/>
  <c r="K67" i="2" a="1"/>
  <c r="K67" i="2" s="1"/>
  <c r="K78" i="2" a="1"/>
  <c r="K78" i="2" s="1"/>
  <c r="K82" i="2" a="1"/>
  <c r="K82" i="2" s="1"/>
  <c r="K88" i="2" a="1"/>
  <c r="K88" i="2" s="1"/>
  <c r="K90" i="2" a="1"/>
  <c r="K90" i="2" s="1"/>
  <c r="K92" i="2" a="1"/>
  <c r="K92" i="2" s="1"/>
  <c r="K94" i="2" a="1"/>
  <c r="K94" i="2" s="1"/>
  <c r="K97" i="2" a="1"/>
  <c r="K97" i="2" s="1"/>
  <c r="K107" i="2" a="1"/>
  <c r="K107" i="2" s="1"/>
  <c r="K110" i="2" a="1"/>
  <c r="K110" i="2" s="1"/>
  <c r="K118" i="2" a="1"/>
  <c r="K118" i="2" s="1"/>
  <c r="K116" i="2" a="1"/>
  <c r="K116" i="2" s="1"/>
  <c r="K126" i="2" a="1"/>
  <c r="K126" i="2" s="1"/>
  <c r="K129" i="2" a="1"/>
  <c r="K129" i="2" s="1"/>
  <c r="K135" i="2" a="1"/>
  <c r="K135" i="2" s="1"/>
  <c r="K151" i="2" a="1"/>
  <c r="K151" i="2" s="1"/>
  <c r="K153" i="2" a="1"/>
  <c r="K153" i="2" s="1"/>
  <c r="K150" i="2" a="1"/>
  <c r="K150" i="2" s="1"/>
  <c r="O6" i="4" l="1"/>
  <c r="O7" i="4"/>
  <c r="O8" i="4"/>
  <c r="O9" i="4"/>
  <c r="O10" i="4"/>
  <c r="O5" i="4"/>
  <c r="N6" i="4"/>
  <c r="N7" i="4"/>
  <c r="N8" i="4"/>
  <c r="N9" i="4"/>
  <c r="N10" i="4"/>
  <c r="N11" i="4"/>
  <c r="N5" i="4"/>
  <c r="M5" i="4"/>
  <c r="L145" i="2" s="1"/>
  <c r="L6" i="4"/>
  <c r="L7" i="4"/>
  <c r="L8" i="4"/>
  <c r="L9" i="4"/>
  <c r="L5" i="4"/>
  <c r="K6" i="4"/>
  <c r="K7" i="4"/>
  <c r="K8" i="4"/>
  <c r="K9" i="4"/>
  <c r="K5" i="4"/>
  <c r="J6" i="4"/>
  <c r="J7" i="4"/>
  <c r="J8" i="4"/>
  <c r="J9" i="4"/>
  <c r="J10" i="4"/>
  <c r="J5" i="4"/>
  <c r="I26" i="4"/>
  <c r="I6" i="4"/>
  <c r="I7" i="4"/>
  <c r="I8" i="4"/>
  <c r="I9" i="4"/>
  <c r="I10" i="4"/>
  <c r="I11" i="4"/>
  <c r="I12" i="4"/>
  <c r="I13" i="4"/>
  <c r="I14" i="4"/>
  <c r="I15" i="4"/>
  <c r="I16" i="4"/>
  <c r="I17" i="4"/>
  <c r="I18" i="4"/>
  <c r="I19" i="4"/>
  <c r="I20" i="4"/>
  <c r="I21" i="4"/>
  <c r="I22" i="4"/>
  <c r="I23" i="4"/>
  <c r="I24" i="4"/>
  <c r="I25" i="4"/>
  <c r="I5" i="4"/>
  <c r="H26" i="4"/>
  <c r="H27" i="4"/>
  <c r="H28" i="4"/>
  <c r="H6" i="4"/>
  <c r="H7" i="4"/>
  <c r="H8" i="4"/>
  <c r="H9" i="4"/>
  <c r="H10" i="4"/>
  <c r="H11" i="4"/>
  <c r="H12" i="4"/>
  <c r="H13" i="4"/>
  <c r="H14" i="4"/>
  <c r="H15" i="4"/>
  <c r="H16" i="4"/>
  <c r="H17" i="4"/>
  <c r="H18" i="4"/>
  <c r="H19" i="4"/>
  <c r="H20" i="4"/>
  <c r="H21" i="4"/>
  <c r="H22" i="4"/>
  <c r="H23" i="4"/>
  <c r="H24" i="4"/>
  <c r="H25" i="4"/>
  <c r="H5" i="4"/>
  <c r="G6" i="4"/>
  <c r="G5" i="4"/>
  <c r="L75" i="2" s="1"/>
  <c r="F6" i="4"/>
  <c r="F7" i="4"/>
  <c r="F8" i="4"/>
  <c r="F9" i="4"/>
  <c r="F10" i="4"/>
  <c r="F11" i="4"/>
  <c r="F5" i="4"/>
  <c r="E6" i="4"/>
  <c r="E7" i="4"/>
  <c r="E8" i="4"/>
  <c r="E9" i="4"/>
  <c r="E10" i="4"/>
  <c r="E11" i="4"/>
  <c r="E12" i="4"/>
  <c r="E13" i="4"/>
  <c r="E14" i="4"/>
  <c r="E5" i="4"/>
  <c r="D6" i="4"/>
  <c r="D7" i="4"/>
  <c r="D8" i="4"/>
  <c r="D9" i="4"/>
  <c r="D10" i="4"/>
  <c r="D11" i="4"/>
  <c r="D12" i="4"/>
  <c r="D13" i="4"/>
  <c r="D14" i="4"/>
  <c r="D15" i="4"/>
  <c r="D16" i="4"/>
  <c r="D17" i="4"/>
  <c r="D18" i="4"/>
  <c r="D19" i="4"/>
  <c r="D20" i="4"/>
  <c r="D21" i="4"/>
  <c r="D22" i="4"/>
  <c r="D23" i="4"/>
  <c r="D24" i="4"/>
  <c r="D25" i="4"/>
  <c r="D5" i="4"/>
  <c r="C6" i="4"/>
  <c r="C7" i="4"/>
  <c r="C8" i="4"/>
  <c r="C9" i="4"/>
  <c r="C10" i="4"/>
  <c r="C5" i="4"/>
  <c r="B6" i="4"/>
  <c r="B7" i="4"/>
  <c r="B8" i="4"/>
  <c r="B9" i="4"/>
  <c r="B10" i="4"/>
  <c r="B11" i="4"/>
  <c r="B12" i="4"/>
  <c r="B13" i="4"/>
  <c r="B14" i="4"/>
  <c r="B15" i="4"/>
  <c r="B16" i="4"/>
  <c r="B17" i="4"/>
  <c r="B18" i="4"/>
  <c r="B19" i="4"/>
  <c r="B20" i="4"/>
  <c r="B21" i="4"/>
  <c r="B22" i="4"/>
  <c r="B23" i="4"/>
  <c r="B24" i="4"/>
  <c r="B25" i="4"/>
  <c r="B5" i="4"/>
  <c r="K62" i="2"/>
  <c r="K63" i="2" a="1"/>
  <c r="K63" i="2" s="1"/>
  <c r="K60" i="2" a="1"/>
  <c r="K60" i="2" s="1"/>
  <c r="K51" i="2" a="1"/>
  <c r="K51" i="2" s="1"/>
  <c r="K47" i="2" a="1"/>
  <c r="K47" i="2" s="1"/>
  <c r="K42" i="2" a="1"/>
  <c r="K42" i="2" s="1"/>
  <c r="K37" i="2" a="1"/>
  <c r="K37" i="2" s="1"/>
  <c r="D17" i="5"/>
  <c r="H4" i="5" a="1"/>
  <c r="H4" i="5" s="1"/>
  <c r="E17" i="5"/>
  <c r="H14" i="5" s="1"/>
  <c r="K75" i="2" a="1"/>
  <c r="K75" i="2" s="1"/>
  <c r="K72" i="2" a="1"/>
  <c r="K72" i="2" s="1"/>
  <c r="K159" i="2" a="1"/>
  <c r="K159" i="2" s="1"/>
  <c r="K158" i="2" a="1"/>
  <c r="K158" i="2" s="1"/>
  <c r="K155" i="2" a="1"/>
  <c r="K155" i="2" s="1"/>
  <c r="K149" i="2" a="1"/>
  <c r="K149" i="2" s="1"/>
  <c r="K148" i="2" a="1"/>
  <c r="K148" i="2" s="1"/>
  <c r="K147" i="2" a="1"/>
  <c r="K147" i="2" s="1"/>
  <c r="K145" i="2" a="1"/>
  <c r="K145" i="2" s="1"/>
  <c r="K143" i="2" a="1"/>
  <c r="K143" i="2" s="1"/>
  <c r="K142" i="2" a="1"/>
  <c r="K142" i="2" s="1"/>
  <c r="K139" i="2" a="1"/>
  <c r="K139" i="2" s="1"/>
  <c r="K133" i="2" a="1"/>
  <c r="K133" i="2" s="1"/>
  <c r="K103" i="2" a="1"/>
  <c r="K103" i="2" s="1"/>
  <c r="K56" i="2" a="1"/>
  <c r="K56" i="2" s="1"/>
  <c r="K39" i="2" a="1"/>
  <c r="K39" i="2" s="1"/>
  <c r="K32" i="2"/>
  <c r="K31" i="2"/>
  <c r="K30" i="2" a="1"/>
  <c r="K30" i="2" s="1"/>
  <c r="K27" i="2" a="1"/>
  <c r="K27" i="2" s="1"/>
  <c r="K20" i="2" a="1"/>
  <c r="K20" i="2" s="1"/>
  <c r="K23" i="2" a="1"/>
  <c r="K23" i="2" s="1"/>
  <c r="F16" i="5"/>
  <c r="F15" i="5"/>
  <c r="F14" i="5"/>
  <c r="F13" i="5"/>
  <c r="F12" i="5"/>
  <c r="F11" i="5"/>
  <c r="F10" i="5"/>
  <c r="F9" i="5"/>
  <c r="F8" i="5"/>
  <c r="F7" i="5"/>
  <c r="F5" i="5"/>
  <c r="F6" i="5"/>
  <c r="F4" i="5"/>
  <c r="F3" i="5"/>
  <c r="L56" i="2" l="1"/>
  <c r="G6" i="5" s="1"/>
  <c r="L126" i="2"/>
  <c r="G11" i="5" s="1"/>
  <c r="L139" i="2"/>
  <c r="L5" i="2"/>
  <c r="L155" i="2"/>
  <c r="L34" i="2"/>
  <c r="L78" i="2"/>
  <c r="G9" i="5" s="1"/>
  <c r="L103" i="2"/>
  <c r="G10" i="5" s="1"/>
  <c r="L27" i="2"/>
  <c r="G4" i="5" s="1"/>
  <c r="I4" i="5" s="1"/>
  <c r="L67" i="2"/>
  <c r="G7" i="5" s="1"/>
  <c r="L147" i="2"/>
  <c r="G15" i="5" s="1"/>
  <c r="L133" i="2"/>
  <c r="H7" i="5"/>
  <c r="H8" i="5"/>
  <c r="H16" i="5"/>
  <c r="H9" i="5"/>
  <c r="H15" i="5"/>
  <c r="G8" i="5"/>
  <c r="H3" i="5"/>
  <c r="H11" i="5"/>
  <c r="H12" i="5"/>
  <c r="H5" i="5"/>
  <c r="H13" i="5"/>
  <c r="H10" i="5"/>
  <c r="H6" i="5"/>
  <c r="G16" i="5"/>
  <c r="I8" i="5" l="1"/>
  <c r="I9" i="5"/>
  <c r="H17" i="5"/>
  <c r="I7" i="5"/>
  <c r="I6" i="5"/>
  <c r="I11" i="5"/>
  <c r="G5" i="5"/>
  <c r="I5" i="5" s="1"/>
  <c r="I15" i="5"/>
  <c r="G12" i="5"/>
  <c r="I12" i="5" s="1"/>
  <c r="G13" i="5"/>
  <c r="I13" i="5" s="1"/>
  <c r="I10" i="5"/>
  <c r="G14" i="5"/>
  <c r="I14" i="5" s="1"/>
  <c r="I16" i="5"/>
  <c r="G3" i="5"/>
  <c r="I3" i="5" l="1"/>
  <c r="I17" i="5"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1">
    <bk>
      <extLst>
        <ext uri="{3e2802c4-a4d2-4d8b-9148-e3be6c30e623}">
          <xlrd:rvb i="0"/>
        </ext>
      </extLst>
    </bk>
  </futureMetadata>
  <cellMetadata count="1">
    <bk>
      <rc t="1" v="0"/>
    </bk>
  </cellMetadata>
  <valueMetadata count="1">
    <bk>
      <rc t="2" v="0"/>
    </bk>
  </valueMetadata>
</metadata>
</file>

<file path=xl/sharedStrings.xml><?xml version="1.0" encoding="utf-8"?>
<sst xmlns="http://schemas.openxmlformats.org/spreadsheetml/2006/main" count="404" uniqueCount="342">
  <si>
    <t>Tutor Mapping Template</t>
  </si>
  <si>
    <t>Edition: V2.1</t>
  </si>
  <si>
    <t>Publication date: 6th January 2025</t>
  </si>
  <si>
    <t>Mapping Guidance - you are here!</t>
  </si>
  <si>
    <t>Mapping template to reference and evidence where the professional standard is being met by the course/ participant/ qualification</t>
  </si>
  <si>
    <t>N.B. Examples (e.g.) are given within the LDRs to provide an overview of the knowledge and skills most relevant to the role. It is not mandatory to assess learners against 100% of the examples provided, however, sufficient coverage to ensure occupational competence on achievement must be ensured. This will be reviewed as part of the CIMSPA endorsement process. </t>
  </si>
  <si>
    <t xml:space="preserve">For non-regulated qualifications (CPD), where an Education Partner does not meet the full CIMSPA professional standard, it is important to note, that the Education Partner must meet a full Knowledge or Skill LDR. For example, all three sections within K1.1 would need to evidenced for that LDR to partially map to the professional standard. </t>
  </si>
  <si>
    <r>
      <rPr>
        <sz val="12"/>
        <color theme="4" tint="-0.499984740745262"/>
        <rFont val="Poppins"/>
        <family val="3"/>
      </rPr>
      <t>For further information around product development guidance, please refer to the professional standard within the professional standard library;</t>
    </r>
    <r>
      <rPr>
        <u/>
        <sz val="12"/>
        <color theme="10"/>
        <rFont val="Poppins"/>
        <family val="3"/>
      </rPr>
      <t xml:space="preserve"> https://www.cimspa.co.uk/education-training/professional-standards/professional-standards-library/ </t>
    </r>
  </si>
  <si>
    <r>
      <rPr>
        <sz val="12"/>
        <color rgb="FF002060"/>
        <rFont val="Poppins"/>
        <family val="3"/>
      </rPr>
      <t>Alternatively, please view our CIMPSA Partner Endorsement Guide;</t>
    </r>
    <r>
      <rPr>
        <u/>
        <sz val="12"/>
        <color theme="10"/>
        <rFont val="Poppins"/>
        <family val="3"/>
      </rPr>
      <t xml:space="preserve">https://cimspa.co.uk/education-training/endorsement/ </t>
    </r>
  </si>
  <si>
    <t xml:space="preserve">Revision History </t>
  </si>
  <si>
    <t>Version</t>
  </si>
  <si>
    <t xml:space="preserve">Name &amp; Role </t>
  </si>
  <si>
    <t>Signature &amp; Date</t>
  </si>
  <si>
    <t>Reason for Change</t>
  </si>
  <si>
    <t>c</t>
  </si>
  <si>
    <t>V2.1</t>
  </si>
  <si>
    <t>Aidan Riley Education Officer</t>
  </si>
  <si>
    <t>AR 02/01/25</t>
  </si>
  <si>
    <t xml:space="preserve">Update to general formatting &amp; implementation of conditional formating to streamline moderator feedback. </t>
  </si>
  <si>
    <r>
      <rPr>
        <b/>
        <sz val="11"/>
        <color rgb="FFA5DAEC"/>
        <rFont val="Poppins"/>
        <family val="3"/>
      </rPr>
      <t xml:space="preserve">                                 E </t>
    </r>
    <r>
      <rPr>
        <sz val="11"/>
        <color rgb="FF12326E"/>
        <rFont val="Poppins"/>
        <family val="3"/>
      </rPr>
      <t xml:space="preserve">endorsements@cimspa.co.uk   </t>
    </r>
    <r>
      <rPr>
        <b/>
        <sz val="11"/>
        <color rgb="FFA5DAEC"/>
        <rFont val="Poppins"/>
        <family val="3"/>
      </rPr>
      <t xml:space="preserve">T </t>
    </r>
    <r>
      <rPr>
        <sz val="11"/>
        <color rgb="FF12326E"/>
        <rFont val="Poppins"/>
        <family val="3"/>
      </rPr>
      <t xml:space="preserve">03438 360200   </t>
    </r>
    <r>
      <rPr>
        <b/>
        <sz val="11"/>
        <color rgb="FFA5DAEC"/>
        <rFont val="Poppins"/>
        <family val="3"/>
      </rPr>
      <t>W</t>
    </r>
    <r>
      <rPr>
        <sz val="11"/>
        <color rgb="FF12326E"/>
        <rFont val="Poppins"/>
        <family val="3"/>
      </rPr>
      <t xml:space="preserve"> www.cimspa.co.uk                  </t>
    </r>
  </si>
  <si>
    <t xml:space="preserve">Chartered Institute for the Management of Sport and Physical Activity,  </t>
  </si>
  <si>
    <t>SportPark Loughborough University, 3 Oakwood Drive, Loughborough, Leicestershire LE11 3QF</t>
  </si>
  <si>
    <t>Incorporated by Royal Charter      Charity Registration No. 1144545</t>
  </si>
  <si>
    <r>
      <t xml:space="preserve">Education Product Title: </t>
    </r>
    <r>
      <rPr>
        <b/>
        <sz val="12"/>
        <color theme="5"/>
        <rFont val="Poppins"/>
        <family val="3"/>
      </rPr>
      <t>INSERT HERE</t>
    </r>
  </si>
  <si>
    <t>Professional Standard: Tutor</t>
  </si>
  <si>
    <t>Partner Mapping Section</t>
  </si>
  <si>
    <t>Moderator Feedback Section</t>
  </si>
  <si>
    <t>IV Feedback Section</t>
  </si>
  <si>
    <t>Topic</t>
  </si>
  <si>
    <t xml:space="preserve">Competency </t>
  </si>
  <si>
    <t>Learning Outcome(s)</t>
  </si>
  <si>
    <t>Evidence (sign post to SOW / course specification / supporting documents)</t>
  </si>
  <si>
    <t>Assessment Method</t>
  </si>
  <si>
    <t>Further Comments (expand on evidence within column E)</t>
  </si>
  <si>
    <r>
      <t>Response to Moderator Feedback Section (secon</t>
    </r>
    <r>
      <rPr>
        <b/>
        <sz val="11"/>
        <color theme="4" tint="-0.499984740745262"/>
        <rFont val="Poppins"/>
        <family val="3"/>
      </rPr>
      <t>d review evidence - if applicable</t>
    </r>
    <r>
      <rPr>
        <b/>
        <sz val="11"/>
        <color rgb="FF12326E"/>
        <rFont val="Poppins"/>
        <family val="3"/>
      </rPr>
      <t>)</t>
    </r>
  </si>
  <si>
    <t>Score</t>
  </si>
  <si>
    <t>Mapping to point</t>
  </si>
  <si>
    <t xml:space="preserve">% mapped to section </t>
  </si>
  <si>
    <t xml:space="preserve">Moderator comments  </t>
  </si>
  <si>
    <t>General Feedback (first review)</t>
  </si>
  <si>
    <t>General Feedback (second review - if applicable)</t>
  </si>
  <si>
    <t>IV Comments</t>
  </si>
  <si>
    <t xml:space="preserve">1. Maximising the learner experience </t>
  </si>
  <si>
    <t>Ref </t>
  </si>
  <si>
    <t>Knowledge and understanding (K&amp;U): </t>
  </si>
  <si>
    <t>A Tutor must:</t>
  </si>
  <si>
    <t>K1.1 </t>
  </si>
  <si>
    <t>Learner needs</t>
  </si>
  <si>
    <t>·     Know the local demographics of their organisation’s learners to support the understanding of the learner’s needs.</t>
  </si>
  <si>
    <t>·     Know the context of the organisation that the learner is working in/for.</t>
  </si>
  <si>
    <t>·     Know the learner expectations and aspirations within the teaching and learning environment.</t>
  </si>
  <si>
    <t>·     Know how to build social support and inclusion within the teaching and learning environment.</t>
  </si>
  <si>
    <t>·     Know how to obtain feedback to support learner retention.</t>
  </si>
  <si>
    <t>K1.2 </t>
  </si>
  <si>
    <t>Learner engagement</t>
  </si>
  <si>
    <t>·     Know the different methods to engage with the learner.</t>
  </si>
  <si>
    <t>·     Know the different behaviour management strategies to support ongoing learner engagement.</t>
  </si>
  <si>
    <t>·     Know the learning and teaching, learning and development theories to support personalised learning.</t>
  </si>
  <si>
    <t>·     Know the different types of conflict and how to manage them.</t>
  </si>
  <si>
    <t>·     Know the different methods to build rapport in order to maximise the learner experience.</t>
  </si>
  <si>
    <t>·     Know how to promote the safe and enjoyable use of the teaching and learning environment.</t>
  </si>
  <si>
    <t>·     Know the importance of being accessible and approachable to learners.</t>
  </si>
  <si>
    <t>·     Know the typical learner journey in the teaching and learning environment.</t>
  </si>
  <si>
    <t>·     Know how to present themselves in a professional and approachable manner in line with organisational standards.</t>
  </si>
  <si>
    <t>·     Know the importance of learner retention and how to influence this.</t>
  </si>
  <si>
    <t>K1.3 </t>
  </si>
  <si>
    <t>Communication</t>
  </si>
  <si>
    <t>·     Know different communication techniques and how to use, select and adapt the appropriate one: observation/ non-verbal techniques/ body language, open/ closed questioning, active listening</t>
  </si>
  <si>
    <t>·     Know how to adapt communication methods to meet the needs of the learner from differing backgrounds, cultures, sport/activity experience.</t>
  </si>
  <si>
    <t>·     Know how to adapt communication methods and language to ensure it is inclusive.</t>
  </si>
  <si>
    <t>K1.4 </t>
  </si>
  <si>
    <t>Participant feedback</t>
  </si>
  <si>
    <t>·     Know the different methods to obtain learner feedback and channels of recording and reporting in line with organisational procedures.</t>
  </si>
  <si>
    <t>·     Know the feedback cycle.</t>
  </si>
  <si>
    <t>·     Know the impact of the tutor’s role on the learners experience.</t>
  </si>
  <si>
    <t>Skills: </t>
  </si>
  <si>
    <t>A Tutor must be able to:</t>
  </si>
  <si>
    <t>S1.1 </t>
  </si>
  <si>
    <t>Principles and purpose</t>
  </si>
  <si>
    <t>·     Know the teaching, learning and development principles and strategies used with individuals and groups.</t>
  </si>
  <si>
    <t>·     Know the objectives and benefits of teaching, learning and development for learners and organisations.</t>
  </si>
  <si>
    <t>·     Know the different environments for teaching, learning and development in relation to different learner and organisational needs.</t>
  </si>
  <si>
    <t>S1.2 </t>
  </si>
  <si>
    <t>Develop rapport with learners</t>
  </si>
  <si>
    <t>·     Develop rapport with learners in a friendly and approachable manner; be person centred in an inclusive manner and respectful of the diverse range of people tutors will work with.</t>
  </si>
  <si>
    <t>S1.3 </t>
  </si>
  <si>
    <t>Professional demeanour</t>
  </si>
  <si>
    <t>·     Demonstrate a professional demeanour: e.g. personal attributes and positive first impressions.</t>
  </si>
  <si>
    <t>S1.4 </t>
  </si>
  <si>
    <t>·     Demonstrate communication methods appropriate to the learner.</t>
  </si>
  <si>
    <t>2. Principles and practices for learning and development</t>
  </si>
  <si>
    <t>K&amp;U</t>
  </si>
  <si>
    <t>K2.1</t>
  </si>
  <si>
    <t>K2.2 </t>
  </si>
  <si>
    <t>Learning and development cycle</t>
  </si>
  <si>
    <t>·     Know the teaching, learning and development cycle.</t>
  </si>
  <si>
    <t>·     Know the role and importance of each phase of the learning and development cycle and how they are used to enhance the learning experience.</t>
  </si>
  <si>
    <t>K2.3</t>
  </si>
  <si>
    <t>Individuals</t>
  </si>
  <si>
    <t>·     Know how individuals learn.</t>
  </si>
  <si>
    <t>·     Know the different theories of learning in relation to own practice and content.</t>
  </si>
  <si>
    <t>·     Know the importance of encouraging the learners to self-reflect as part of the learning process.</t>
  </si>
  <si>
    <t>K2.4</t>
  </si>
  <si>
    <t>Needs of the learners</t>
  </si>
  <si>
    <t>·     Understand the needs of learners in relation to teaching, learning and development.</t>
  </si>
  <si>
    <t>·     Know how to evaluate the needs of different types of learners.</t>
  </si>
  <si>
    <t>·     Know the advantages and disadvantages of adapting teaching, learning and development activities to meet needs and preferences of learners.</t>
  </si>
  <si>
    <t>·     Know the importance of engaging learners in planning, managing and reviewing own learning.</t>
  </si>
  <si>
    <t>·     Know how to manage behaviour and challenging situations.</t>
  </si>
  <si>
    <t>K2.5</t>
  </si>
  <si>
    <t>Roles and responsibilities</t>
  </si>
  <si>
    <t>·     Know the roles and responsibilities of the teaching, learning and development tutors.</t>
  </si>
  <si>
    <t>·     Know own roles and responsibilities in relation to teaching, learning and development.</t>
  </si>
  <si>
    <t>·     Know the points of referral to meet the potential needs of learners.</t>
  </si>
  <si>
    <t>·     Know the tutor’s role in quality improvement of teaching, learning and development.</t>
  </si>
  <si>
    <t>K2.6</t>
  </si>
  <si>
    <t>Legislation</t>
  </si>
  <si>
    <t>·     Know the legislative and organisational requirements in relation to teaching, learning and development.</t>
  </si>
  <si>
    <t>·     Know the learner rights in relation to equality, diversity and inclusion.</t>
  </si>
  <si>
    <t>·     Know what the tutor’s responsibility is for the safety and security of learners from an organisational perspective.</t>
  </si>
  <si>
    <t>·     Know the purpose and limits of confidentiality in relation to learners and the organisation.</t>
  </si>
  <si>
    <t>S2.1 </t>
  </si>
  <si>
    <t>Strategies</t>
  </si>
  <si>
    <t>·     Evaluate teaching, learning and development principles and strategies used with individual learners and learners in groups.</t>
  </si>
  <si>
    <t>·     Evaluate the objectives and benefits of teaching, learning and development for learners and organisations.</t>
  </si>
  <si>
    <t>·     Critically evaluate different environments for teaching, learning and development in relation to different learner and organisational needs.</t>
  </si>
  <si>
    <t>·     Evaluate why teaching, learning and development programmes and activities must be managed to meet learner needs.</t>
  </si>
  <si>
    <t>Development cycle</t>
  </si>
  <si>
    <t>·     Evaluate the role and importance of each phase of the teaching, learning and development cycle.</t>
  </si>
  <si>
    <t>·     Analyse how different phases of the teaching, learning and development cycle are used to enhance the learning experience.</t>
  </si>
  <si>
    <t>S2.2 </t>
  </si>
  <si>
    <t>Theories</t>
  </si>
  <si>
    <t>·     Evaluate different theories of learning in relation to own practice and context.</t>
  </si>
  <si>
    <t>Learners</t>
  </si>
  <si>
    <t>·     Evaluate the needs of different types of learners.</t>
  </si>
  <si>
    <t>·     Evaluate the advantages and disadvantages of adapting learning and development activities to meet the needs and preferences of learners.</t>
  </si>
  <si>
    <t>·     Explain the importance of engaging learners in planning, managing and reviewing their own learning.</t>
  </si>
  <si>
    <t>3. Teaching, learning and development methods</t>
  </si>
  <si>
    <t>K3.1 </t>
  </si>
  <si>
    <t>Different types of teaching, learning and development methods</t>
  </si>
  <si>
    <t>·     Know the advantages and disadvantages of a range of teaching, learning and development methods.</t>
  </si>
  <si>
    <t>·     Know the individual learner needs and the teaching, learning and development methods that can be used to support them.</t>
  </si>
  <si>
    <t>·     Know the importance of a person centre approach and ensuring inclusivity and adapting delivery.</t>
  </si>
  <si>
    <t>·     Know the importance of effective questioning.</t>
  </si>
  <si>
    <t>·     Know the benefits of encouraging social learning amongst other tutors.</t>
  </si>
  <si>
    <t>K3.6 </t>
  </si>
  <si>
    <t>Facilitate</t>
  </si>
  <si>
    <t>·     Know how to facilitate effectively in the learning environment.</t>
  </si>
  <si>
    <t>·     Know the importance of promoting active thinking and reflection.</t>
  </si>
  <si>
    <t>S3.3 </t>
  </si>
  <si>
    <t>·     Use a variety of teaching and learner methods to engage the learner.</t>
  </si>
  <si>
    <t>·     Create a positive atmosphere to promote productive learning.</t>
  </si>
  <si>
    <t>4. Planning, deliver and review teaching, learning and development</t>
  </si>
  <si>
    <t>K4.1 </t>
  </si>
  <si>
    <t>Plan for teaching, learning and development</t>
  </si>
  <si>
    <t>·     Know the key factors to consider when planning teaching, learning and development activities.</t>
  </si>
  <si>
    <t xml:space="preserve">·     Know the benefits of using a holistic approach to planning activities. </t>
  </si>
  <si>
    <t>·     Know how to minimise risks to teaching, learning and development through the planning process.</t>
  </si>
  <si>
    <t>·     Know how to build an inclusive teaching, learning and development environment including differentiation.</t>
  </si>
  <si>
    <t>K4.2 </t>
  </si>
  <si>
    <t>Involve the learners in the planning process</t>
  </si>
  <si>
    <t xml:space="preserve">·     Know the importance of involving the learner and others in the planning of the teaching, learning and development process. </t>
  </si>
  <si>
    <t>·     Know the types of information that should be made available to learners and others involved in the teaching, learning and development process.</t>
  </si>
  <si>
    <t>·     Know how peer teaching and self-reflection can be used effectively to promote learner involvement and personal responsibility in the teaching, learning and development environment.</t>
  </si>
  <si>
    <t>·     Know how teaching, learning and development requirements can be adapted to meet the needs of individual learners.</t>
  </si>
  <si>
    <t>·     Know the importance of involving the learner and to understand the learning styles of each learner.</t>
  </si>
  <si>
    <t>·     Know the importance of observing and providing feedback.</t>
  </si>
  <si>
    <t>K4.3 </t>
  </si>
  <si>
    <t>Resources</t>
  </si>
  <si>
    <t>·     Know the importance of planning and utilising appropriate resources.</t>
  </si>
  <si>
    <t>·     Know how to prepare resources and conditions for the teaching, learning and development of vocational skills, knowledge and understanding.</t>
  </si>
  <si>
    <t>K4.4 </t>
  </si>
  <si>
    <t>Barriers</t>
  </si>
  <si>
    <t>·     Know the types of barriers that learners may face either trying to engage in learning and within the learning environment.</t>
  </si>
  <si>
    <t>·     Know how to address any perceived barriers that a learner may face within the teaching, learning and development environment.</t>
  </si>
  <si>
    <t>K4.5 </t>
  </si>
  <si>
    <t>Delivery</t>
  </si>
  <si>
    <t>·     Know how to deliver safe and effective teaching, learning and development activities appropriate to the programme.</t>
  </si>
  <si>
    <t>·     Know the different types of delivery e.g. face to face, blended, eLearning.</t>
  </si>
  <si>
    <t>K4.6 </t>
  </si>
  <si>
    <t>Feedback</t>
  </si>
  <si>
    <t>·     Know different ways to give feedback within a teaching, learning and development environment.</t>
  </si>
  <si>
    <t>·     Know how feedback and questioning contribute to the teaching, learning and development process.</t>
  </si>
  <si>
    <t>·     Know the importance of taking account of the learner feedback and contributing to the feedback on the learner performance.</t>
  </si>
  <si>
    <t>K4.7</t>
  </si>
  <si>
    <t>Review</t>
  </si>
  <si>
    <t>·     Know how to appropriately review the teaching, learning and development activities conducted: resources, data collection, information before, during and post teaching, learning and development activities</t>
  </si>
  <si>
    <t>·     Know how to support the learner to develop actions based on the feedback from the teaching, learning and development activities.</t>
  </si>
  <si>
    <t>·     Know the importance of formative assessment to help establish development areas.</t>
  </si>
  <si>
    <t>·     Know how to support the learner to implement any actions from the teaching, learning and development activities.</t>
  </si>
  <si>
    <t xml:space="preserve">·     Know how to review own performance within the teaching, learning and development activities. </t>
  </si>
  <si>
    <t>S4.1 </t>
  </si>
  <si>
    <t>Be able to plan for teaching, learning and development activities</t>
  </si>
  <si>
    <t>·     Effectively plan teaching, learning and development activities appropriate to the learner.</t>
  </si>
  <si>
    <t>·     Communicate the purpose, requirements and processes of the activities to the learner.</t>
  </si>
  <si>
    <t>·     Plan the teaching, learning and development of occupational competence to address learner needs and current achievements.</t>
  </si>
  <si>
    <t>·     Identify opportunities for holistic teaching, learning and development activities.</t>
  </si>
  <si>
    <t>S4.2 </t>
  </si>
  <si>
    <t>Be able to prepare teaching, learning and development environment</t>
  </si>
  <si>
    <t>·     Select methods to assess vocational skills, knowledge and understanding which address learner needs and meet teaching, learning and development requirements.</t>
  </si>
  <si>
    <t>·     Prepare resources for the teaching, learning and development of vocational skills, knowledge and understanding.</t>
  </si>
  <si>
    <t>·     Communicate the purpose, requirements and processes of teaching, learning and development of vocational skills, knowledge and understanding to learners.</t>
  </si>
  <si>
    <t>S4.3 </t>
  </si>
  <si>
    <t>Be able to deliver teaching, learning and development activities</t>
  </si>
  <si>
    <t>·     Deliver safe and effective teaching, learning and development activities.</t>
  </si>
  <si>
    <t>·     Adhere to the guidelines and procedures for safeguarding and protecting children and vulnerable adults.</t>
  </si>
  <si>
    <t>·     Provide participants with information about the session and how it supports their goals.</t>
  </si>
  <si>
    <t>·     Ensure all participants can take part in the planned sessions.</t>
  </si>
  <si>
    <t>·     Adapt your teaching, learning and development activities where required to meet the needs of the learners.</t>
  </si>
  <si>
    <t>·     Make sure the learners have the information they require about future sessions.</t>
  </si>
  <si>
    <t>S4.4 </t>
  </si>
  <si>
    <t>·     Provide the learners with feedback on their performance ensuring the benefits and types of feedback are included.</t>
  </si>
  <si>
    <t>·     Agree personal development needs with the learners.</t>
  </si>
  <si>
    <t>S4.5</t>
  </si>
  <si>
    <t>·     Review safe and effective teaching, learning and development activities to include a tutor’s ability to:</t>
  </si>
  <si>
    <t>­   Conduct reviews at timely opportunities</t>
  </si>
  <si>
    <t>­   Collate evidence to support the review of the activities, to include self-reflection</t>
  </si>
  <si>
    <t>­   Identify how to improve the planning and delivery of future sessions for particpants and self.</t>
  </si>
  <si>
    <t>·     Discuss and agree your review with learners and others.</t>
  </si>
  <si>
    <t>·     Record the review.</t>
  </si>
  <si>
    <t>·     Adapt future activities to meet the outcomes of the review.</t>
  </si>
  <si>
    <t>5. Support quality improvements</t>
  </si>
  <si>
    <t>K5.1 </t>
  </si>
  <si>
    <t>Quality assurance</t>
  </si>
  <si>
    <t>·     Know the importance of quality assurance in the teaching, learning and development process.</t>
  </si>
  <si>
    <t>·     Know the quality assurance and standardisation procedures in own area of practice.</t>
  </si>
  <si>
    <t>·     Know the procedures to follow when there are disputes concerning teaching, learning and development in own area of practice.</t>
  </si>
  <si>
    <t>K5.2 </t>
  </si>
  <si>
    <t>Quality improvement</t>
  </si>
  <si>
    <t>·     Know the importance of using relevant and quality resources.</t>
  </si>
  <si>
    <t>·     Know the importance of keeping teaching, learning and development resources up to date.</t>
  </si>
  <si>
    <t>·     Know who to contact to report any quality assurance concerns.</t>
  </si>
  <si>
    <t>S5.1 </t>
  </si>
  <si>
    <t>Follow quality processes</t>
  </si>
  <si>
    <t>·     Follow standardisation procedures.</t>
  </si>
  <si>
    <t>·     Observe good practice to develop self and teaching, learning and development activities.</t>
  </si>
  <si>
    <t>S5.2 </t>
  </si>
  <si>
    <t>·     Maintain records of the teaching, learning and development of vocational skills, knowledge and understanding, its outcomes and learner progress e.g. lesson plans, schemes of works.</t>
  </si>
  <si>
    <t>·     Make teaching, learning and development information available to authorised colleagues as required.</t>
  </si>
  <si>
    <t>·     Follow procedures to maintain the confidentiality of teaching, learning and development information.</t>
  </si>
  <si>
    <t>6. Industry legislation and guidance</t>
  </si>
  <si>
    <t>K6.1 </t>
  </si>
  <si>
    <t>Legislation and regulation</t>
  </si>
  <si>
    <t>·     Know the relevant industry policies, procedures and legislation relating to the teaching, learning and development environment, including those for health, safety and welfare.</t>
  </si>
  <si>
    <t>·     Know key legal and regulatory requirements e.g. equality act, health and safety at work act, safeguarding and safe supervision of children and vulnerable adults and data protection.</t>
  </si>
  <si>
    <t>·     Know the regulations and requirements relevant to the teaching, learning and development in own area of practice.</t>
  </si>
  <si>
    <t>K6.2 </t>
  </si>
  <si>
    <t xml:space="preserve">Organisation policies and procedures </t>
  </si>
  <si>
    <t>·     Understand an organisation’s policies and procedures e.g. risk assessment, safeguarding, equality and diversity, data protection, accident reporting.</t>
  </si>
  <si>
    <t>K6.3 </t>
  </si>
  <si>
    <t>Sector guidance</t>
  </si>
  <si>
    <t>·     Understand sector guidance: e.g. sector bodies, Health and Safety Executive, Sport Councils.</t>
  </si>
  <si>
    <t>S6.1 </t>
  </si>
  <si>
    <t>·     Follow relevant industry policies, procedures and legislation relating to the teaching, learning and development environment, including those for health, safety and welfare.</t>
  </si>
  <si>
    <t>7. Professional practice</t>
  </si>
  <si>
    <t>K7.1 </t>
  </si>
  <si>
    <t>Conduct</t>
  </si>
  <si>
    <t>·     Describe how to conduct themselves and portray a professional image: e.g. respectful of participants and other professionals, positive, honest, empowering, motivating, trustworthy, committed, non-judgemental, consistent, a good role model, with professional personal conduct and integrity.</t>
  </si>
  <si>
    <t>K7.2 </t>
  </si>
  <si>
    <t>Ethics</t>
  </si>
  <si>
    <t>·     Explain professional ethics related to own role: e.g. duty of care, professional membership, role boundaries/scope of practice and responsibilities, representation of skills, abilities, and knowledge, interface with other relevant professionals, business practices and professional code of conduct.</t>
  </si>
  <si>
    <t>K7.3 </t>
  </si>
  <si>
    <t>Legislation and organisational procedures</t>
  </si>
  <si>
    <t>·     Identify current legislation and organisational procedures relevant to own role such as: data protection, participant confidentiality, conflict of interest, health and safety at work, disclosure and barring service procedures (DBS checks), safeguarding children and adults at risk, equality and diversity, personal liability insurance, reporting of injuries, first aid regulations, individual organisational policies and procedures.</t>
  </si>
  <si>
    <t>K7.4</t>
  </si>
  <si>
    <t>Good practice</t>
  </si>
  <si>
    <t>·     Identify good practice regarding conduct, ethics, legislation and organisational procedures.</t>
  </si>
  <si>
    <t>K7.5</t>
  </si>
  <si>
    <t>Self-development</t>
  </si>
  <si>
    <t>·     Identify sources of support to develop themselves.</t>
  </si>
  <si>
    <t>·     Know the importance of keeping up to date with teaching and learning.</t>
  </si>
  <si>
    <t>K7.6</t>
  </si>
  <si>
    <t>Team development</t>
  </si>
  <si>
    <t>·     Identify sources of support to assist colleagues.</t>
  </si>
  <si>
    <t>S7.1 </t>
  </si>
  <si>
    <t>Responsibility and professional duty of care to participants</t>
  </si>
  <si>
    <t>·     Ensure learner safety and wellbeing at all times.</t>
  </si>
  <si>
    <t>·     Demonstrate compliance with relevant legal responsibilities: e.g. health and safety at work, equality and diversity, safeguarding, data protection, hazard identification, safe working practices, ethical and professional conduct).</t>
  </si>
  <si>
    <t>·     Demonstrate appropriate duty of care to learners.</t>
  </si>
  <si>
    <t>S7.2 </t>
  </si>
  <si>
    <t>Clarify roles and responsibilities</t>
  </si>
  <si>
    <t>·     Demonstrate to the learner the tutor’s role, responsibilities and limitations in providing assistance: e.g. scope of practice, duty of care.</t>
  </si>
  <si>
    <t>S7.3 </t>
  </si>
  <si>
    <t>Developing self</t>
  </si>
  <si>
    <t>·     Demonstrate a commitment to their own ongoing development.</t>
  </si>
  <si>
    <t>Developing teams</t>
  </si>
  <si>
    <t>·     Demonstrate a commitment to developing a positive learning culture.</t>
  </si>
  <si>
    <r>
      <rPr>
        <b/>
        <sz val="14"/>
        <color rgb="FFF089B1"/>
        <rFont val="Poppins"/>
        <family val="3"/>
      </rPr>
      <t>Mapping Breakdown</t>
    </r>
    <r>
      <rPr>
        <sz val="14"/>
        <color rgb="FFF089B1"/>
        <rFont val="Poppins"/>
        <family val="3"/>
      </rPr>
      <t xml:space="preserve"> shows a breakdown of the percentage that your course has mapped to each sections knowledge and skills criteria, and the overall percentage that your course has mapped to the professional standard</t>
    </r>
  </si>
  <si>
    <t>Sections</t>
  </si>
  <si>
    <t>Specifications</t>
  </si>
  <si>
    <t>%worth of each section</t>
  </si>
  <si>
    <t>Total % covered of area</t>
  </si>
  <si>
    <t>Section % of total standard</t>
  </si>
  <si>
    <t>% covered of entire standard</t>
  </si>
  <si>
    <t>1. Maximising the participant experience </t>
  </si>
  <si>
    <t>Knowledge</t>
  </si>
  <si>
    <t>Skills</t>
  </si>
  <si>
    <t>2. Welfare of participants and providing a safe and inclusive coaching environment  </t>
  </si>
  <si>
    <t>3. The Coach and their role within the organisation </t>
  </si>
  <si>
    <t>4. Professional practice </t>
  </si>
  <si>
    <t>5. Working with a coaching team  </t>
  </si>
  <si>
    <t>6. Plan, prepare deliver, continually evaluate and review coaching sessions </t>
  </si>
  <si>
    <t>7. Plan, prepare, deliver, continually evaluate and review coaching programmes </t>
  </si>
  <si>
    <t>Totals</t>
  </si>
  <si>
    <t>Standardised feedback comments</t>
  </si>
  <si>
    <t>Assessment methods</t>
  </si>
  <si>
    <t>Comprehensive evidence</t>
  </si>
  <si>
    <t>Assignment</t>
  </si>
  <si>
    <t>Sufficient evidence</t>
  </si>
  <si>
    <t>Case study</t>
  </si>
  <si>
    <t>Further evidence required</t>
  </si>
  <si>
    <t>Dissertation</t>
  </si>
  <si>
    <t>Exam</t>
  </si>
  <si>
    <t>Written test</t>
  </si>
  <si>
    <t>Listening test</t>
  </si>
  <si>
    <t>Oral test</t>
  </si>
  <si>
    <t>Performance/ practical</t>
  </si>
  <si>
    <t>Portfolio</t>
  </si>
  <si>
    <t>Professional discussion</t>
  </si>
  <si>
    <t>Project</t>
  </si>
  <si>
    <t>Simulation</t>
  </si>
  <si>
    <t>Online test</t>
  </si>
  <si>
    <t>Attendence only</t>
  </si>
  <si>
    <t>Multiple</t>
  </si>
  <si>
    <t>Other</t>
  </si>
  <si>
    <t>Calculating the totally percentage of knowledge/ skill covered in each section</t>
  </si>
  <si>
    <t>K1</t>
  </si>
  <si>
    <t>S1</t>
  </si>
  <si>
    <t>K2</t>
  </si>
  <si>
    <t>S2</t>
  </si>
  <si>
    <t>K3</t>
  </si>
  <si>
    <t>S3</t>
  </si>
  <si>
    <t>K4</t>
  </si>
  <si>
    <t>S4</t>
  </si>
  <si>
    <t>K5</t>
  </si>
  <si>
    <t>S5</t>
  </si>
  <si>
    <t>K6</t>
  </si>
  <si>
    <t>S6</t>
  </si>
  <si>
    <t>K7</t>
  </si>
  <si>
    <t>S7</t>
  </si>
  <si>
    <t>% value</t>
  </si>
  <si>
    <t># spec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</si>
</sst>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3">
    <font>
      <sz val="11"/>
      <color theme="1"/>
      <name val="Calibri"/>
      <family val="2"/>
      <scheme val="minor"/>
    </font>
    <font>
      <sz val="11"/>
      <color rgb="FF002060"/>
      <name val="Calibri"/>
      <family val="2"/>
      <scheme val="minor"/>
    </font>
    <font>
      <sz val="11"/>
      <color rgb="FF9C5700"/>
      <name val="Calibri"/>
      <family val="2"/>
      <scheme val="minor"/>
    </font>
    <font>
      <sz val="9"/>
      <color theme="3"/>
      <name val="Poppins"/>
      <family val="3"/>
    </font>
    <font>
      <b/>
      <sz val="9"/>
      <color theme="3"/>
      <name val="Poppins"/>
      <family val="3"/>
    </font>
    <font>
      <sz val="8"/>
      <name val="Calibri"/>
      <family val="2"/>
      <scheme val="minor"/>
    </font>
    <font>
      <u/>
      <sz val="11"/>
      <color theme="10"/>
      <name val="Calibri"/>
      <family val="2"/>
      <scheme val="minor"/>
    </font>
    <font>
      <sz val="11"/>
      <color rgb="FF002060"/>
      <name val="Poppins"/>
      <family val="3"/>
    </font>
    <font>
      <sz val="11"/>
      <color rgb="FF12326E"/>
      <name val="Calibri"/>
      <family val="2"/>
      <scheme val="minor"/>
    </font>
    <font>
      <sz val="10"/>
      <color rgb="FF12326E"/>
      <name val="Poppins"/>
      <family val="3"/>
    </font>
    <font>
      <sz val="11"/>
      <color rgb="FF12326E"/>
      <name val="Poppins"/>
      <family val="3"/>
    </font>
    <font>
      <b/>
      <sz val="11"/>
      <color rgb="FF12326E"/>
      <name val="Poppins"/>
      <family val="3"/>
    </font>
    <font>
      <sz val="12"/>
      <color rgb="FF002060"/>
      <name val="Poppins"/>
      <family val="3"/>
    </font>
    <font>
      <b/>
      <sz val="11"/>
      <color theme="4" tint="-0.499984740745262"/>
      <name val="Poppins"/>
      <family val="3"/>
    </font>
    <font>
      <b/>
      <sz val="12"/>
      <color rgb="FF12326E"/>
      <name val="Poppins"/>
      <family val="3"/>
    </font>
    <font>
      <b/>
      <sz val="12"/>
      <color theme="5"/>
      <name val="Poppins"/>
      <family val="3"/>
    </font>
    <font>
      <b/>
      <sz val="26"/>
      <color rgb="FF12326E"/>
      <name val="Poppins"/>
      <family val="3"/>
    </font>
    <font>
      <sz val="14"/>
      <color rgb="FF12326E"/>
      <name val="Poppins"/>
      <family val="3"/>
    </font>
    <font>
      <b/>
      <sz val="20"/>
      <color rgb="FF12326E"/>
      <name val="Poppins"/>
      <family val="3"/>
    </font>
    <font>
      <sz val="12"/>
      <color theme="4" tint="-0.499984740745262"/>
      <name val="Poppins"/>
      <family val="3"/>
    </font>
    <font>
      <u/>
      <sz val="12"/>
      <color theme="10"/>
      <name val="Poppins"/>
      <family val="3"/>
    </font>
    <font>
      <b/>
      <sz val="20"/>
      <color rgb="FF002060"/>
      <name val="Poppins"/>
      <family val="3"/>
    </font>
    <font>
      <sz val="14"/>
      <color rgb="FF002060"/>
      <name val="Poppins"/>
      <family val="3"/>
    </font>
    <font>
      <b/>
      <sz val="11"/>
      <color rgb="FFA5DAEC"/>
      <name val="Poppins"/>
      <family val="3"/>
    </font>
    <font>
      <u/>
      <sz val="10"/>
      <color theme="10"/>
      <name val="Poppins"/>
      <family val="3"/>
    </font>
    <font>
      <sz val="8"/>
      <color rgb="FF12326E"/>
      <name val="Poppins"/>
      <family val="3"/>
    </font>
    <font>
      <sz val="14"/>
      <color rgb="FFF089B1"/>
      <name val="Poppins"/>
      <family val="3"/>
    </font>
    <font>
      <b/>
      <sz val="14"/>
      <color rgb="FFF089B1"/>
      <name val="Poppins"/>
      <family val="3"/>
    </font>
    <font>
      <sz val="11"/>
      <color theme="1"/>
      <name val="Poppins"/>
      <family val="3"/>
    </font>
    <font>
      <b/>
      <sz val="11"/>
      <color rgb="FF002060"/>
      <name val="Poppins"/>
      <family val="3"/>
    </font>
    <font>
      <b/>
      <sz val="11"/>
      <color rgb="FFF089B1"/>
      <name val="Poppins"/>
      <family val="3"/>
    </font>
    <font>
      <b/>
      <sz val="9"/>
      <color theme="4" tint="-0.499984740745262"/>
      <name val="Poppins"/>
      <family val="3"/>
    </font>
    <font>
      <sz val="9"/>
      <color rgb="FF002060"/>
      <name val="Poppins"/>
      <family val="3"/>
    </font>
  </fonts>
  <fills count="8">
    <fill>
      <patternFill patternType="none"/>
    </fill>
    <fill>
      <patternFill patternType="gray125"/>
    </fill>
    <fill>
      <patternFill patternType="solid">
        <fgColor theme="0"/>
        <bgColor indexed="64"/>
      </patternFill>
    </fill>
    <fill>
      <patternFill patternType="solid">
        <fgColor rgb="FFFFEB9C"/>
      </patternFill>
    </fill>
    <fill>
      <patternFill patternType="solid">
        <fgColor rgb="FFA5DAEC"/>
        <bgColor indexed="64"/>
      </patternFill>
    </fill>
    <fill>
      <patternFill patternType="solid">
        <fgColor rgb="FFF089B1"/>
        <bgColor indexed="64"/>
      </patternFill>
    </fill>
    <fill>
      <patternFill patternType="solid">
        <fgColor rgb="FF6AB651"/>
        <bgColor indexed="64"/>
      </patternFill>
    </fill>
    <fill>
      <patternFill patternType="solid">
        <fgColor rgb="FF12326E"/>
        <bgColor indexed="64"/>
      </patternFill>
    </fill>
  </fills>
  <borders count="126">
    <border>
      <left/>
      <right/>
      <top/>
      <bottom/>
      <diagonal/>
    </border>
    <border>
      <left style="thin">
        <color theme="3"/>
      </left>
      <right style="thin">
        <color theme="3"/>
      </right>
      <top style="thin">
        <color theme="3"/>
      </top>
      <bottom style="thin">
        <color theme="3"/>
      </bottom>
      <diagonal/>
    </border>
    <border>
      <left style="thin">
        <color indexed="64"/>
      </left>
      <right style="thin">
        <color indexed="64"/>
      </right>
      <top style="thin">
        <color indexed="64"/>
      </top>
      <bottom style="thin">
        <color indexed="64"/>
      </bottom>
      <diagonal/>
    </border>
    <border>
      <left style="thin">
        <color theme="3"/>
      </left>
      <right style="thin">
        <color theme="3"/>
      </right>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left>
      <right style="thin">
        <color theme="0"/>
      </right>
      <top/>
      <bottom/>
      <diagonal/>
    </border>
    <border>
      <left style="medium">
        <color theme="0"/>
      </left>
      <right style="medium">
        <color theme="0"/>
      </right>
      <top style="medium">
        <color theme="0"/>
      </top>
      <bottom style="medium">
        <color theme="0"/>
      </bottom>
      <diagonal/>
    </border>
    <border>
      <left/>
      <right style="medium">
        <color theme="0"/>
      </right>
      <top style="medium">
        <color theme="0"/>
      </top>
      <bottom style="medium">
        <color theme="0"/>
      </bottom>
      <diagonal/>
    </border>
    <border>
      <left style="medium">
        <color rgb="FF12326E"/>
      </left>
      <right style="medium">
        <color rgb="FF12326E"/>
      </right>
      <top style="medium">
        <color rgb="FF12326E"/>
      </top>
      <bottom/>
      <diagonal/>
    </border>
    <border>
      <left style="medium">
        <color rgb="FF12326E"/>
      </left>
      <right style="medium">
        <color rgb="FF12326E"/>
      </right>
      <top/>
      <bottom/>
      <diagonal/>
    </border>
    <border>
      <left style="medium">
        <color rgb="FF12326E"/>
      </left>
      <right style="medium">
        <color rgb="FF12326E"/>
      </right>
      <top/>
      <bottom style="medium">
        <color rgb="FF12326E"/>
      </bottom>
      <diagonal/>
    </border>
    <border>
      <left style="medium">
        <color rgb="FF12326E"/>
      </left>
      <right/>
      <top style="medium">
        <color rgb="FF12326E"/>
      </top>
      <bottom style="medium">
        <color rgb="FF12326E"/>
      </bottom>
      <diagonal/>
    </border>
    <border>
      <left/>
      <right/>
      <top style="medium">
        <color rgb="FF12326E"/>
      </top>
      <bottom style="medium">
        <color rgb="FF12326E"/>
      </bottom>
      <diagonal/>
    </border>
    <border>
      <left/>
      <right style="medium">
        <color rgb="FF12326E"/>
      </right>
      <top style="medium">
        <color rgb="FF12326E"/>
      </top>
      <bottom style="medium">
        <color rgb="FF12326E"/>
      </bottom>
      <diagonal/>
    </border>
    <border>
      <left/>
      <right/>
      <top style="medium">
        <color rgb="FF12326E"/>
      </top>
      <bottom/>
      <diagonal/>
    </border>
    <border>
      <left/>
      <right/>
      <top/>
      <bottom style="medium">
        <color rgb="FF12326E"/>
      </bottom>
      <diagonal/>
    </border>
    <border>
      <left style="medium">
        <color rgb="FF12326E"/>
      </left>
      <right style="medium">
        <color rgb="FF12326E"/>
      </right>
      <top style="medium">
        <color rgb="FF12326E"/>
      </top>
      <bottom style="medium">
        <color rgb="FF12326E"/>
      </bottom>
      <diagonal/>
    </border>
    <border>
      <left style="medium">
        <color rgb="FF12326E"/>
      </left>
      <right style="medium">
        <color rgb="FF12326E"/>
      </right>
      <top style="dotted">
        <color theme="0" tint="-0.34998626667073579"/>
      </top>
      <bottom style="dotted">
        <color theme="0" tint="-0.34998626667073579"/>
      </bottom>
      <diagonal/>
    </border>
    <border>
      <left style="medium">
        <color rgb="FF12326E"/>
      </left>
      <right/>
      <top style="dotted">
        <color theme="0" tint="-0.34998626667073579"/>
      </top>
      <bottom style="dotted">
        <color theme="0" tint="-0.34998626667073579"/>
      </bottom>
      <diagonal/>
    </border>
    <border>
      <left style="medium">
        <color rgb="FF12326E"/>
      </left>
      <right/>
      <top/>
      <bottom/>
      <diagonal/>
    </border>
    <border>
      <left style="medium">
        <color rgb="FF12326E"/>
      </left>
      <right style="medium">
        <color rgb="FF12326E"/>
      </right>
      <top style="medium">
        <color rgb="FF002060"/>
      </top>
      <bottom style="medium">
        <color rgb="FF002060"/>
      </bottom>
      <diagonal/>
    </border>
    <border>
      <left style="medium">
        <color rgb="FF12326E"/>
      </left>
      <right style="medium">
        <color rgb="FF12326E"/>
      </right>
      <top style="medium">
        <color rgb="FF12326E"/>
      </top>
      <bottom style="dotted">
        <color theme="0" tint="-0.34998626667073579"/>
      </bottom>
      <diagonal/>
    </border>
    <border>
      <left style="medium">
        <color rgb="FF12326E"/>
      </left>
      <right style="medium">
        <color rgb="FF12326E"/>
      </right>
      <top/>
      <bottom style="dotted">
        <color theme="0" tint="-0.34998626667073579"/>
      </bottom>
      <diagonal/>
    </border>
    <border>
      <left style="medium">
        <color rgb="FF12326E"/>
      </left>
      <right style="medium">
        <color rgb="FF12326E"/>
      </right>
      <top style="dotted">
        <color theme="0" tint="-0.34998626667073579"/>
      </top>
      <bottom style="medium">
        <color rgb="FF12326E"/>
      </bottom>
      <diagonal/>
    </border>
    <border>
      <left style="medium">
        <color rgb="FF12326E"/>
      </left>
      <right style="medium">
        <color rgb="FF12326E"/>
      </right>
      <top style="dotted">
        <color theme="0" tint="-0.34998626667073579"/>
      </top>
      <bottom/>
      <diagonal/>
    </border>
    <border>
      <left/>
      <right style="medium">
        <color rgb="FF12326E"/>
      </right>
      <top style="medium">
        <color rgb="FF12326E"/>
      </top>
      <bottom style="dotted">
        <color theme="0" tint="-0.34998626667073579"/>
      </bottom>
      <diagonal/>
    </border>
    <border>
      <left/>
      <right style="medium">
        <color rgb="FF12326E"/>
      </right>
      <top style="dotted">
        <color theme="0" tint="-0.34998626667073579"/>
      </top>
      <bottom style="dotted">
        <color theme="0" tint="-0.34998626667073579"/>
      </bottom>
      <diagonal/>
    </border>
    <border>
      <left/>
      <right style="medium">
        <color rgb="FF12326E"/>
      </right>
      <top style="dotted">
        <color theme="0" tint="-0.34998626667073579"/>
      </top>
      <bottom style="medium">
        <color rgb="FF12326E"/>
      </bottom>
      <diagonal/>
    </border>
    <border>
      <left style="medium">
        <color rgb="FF12326E"/>
      </left>
      <right/>
      <top style="dotted">
        <color theme="0" tint="-0.34998626667073579"/>
      </top>
      <bottom/>
      <diagonal/>
    </border>
    <border>
      <left style="medium">
        <color rgb="FF12326E"/>
      </left>
      <right/>
      <top/>
      <bottom style="dotted">
        <color theme="0" tint="-0.34998626667073579"/>
      </bottom>
      <diagonal/>
    </border>
    <border>
      <left style="medium">
        <color rgb="FF12326E"/>
      </left>
      <right/>
      <top style="medium">
        <color rgb="FF12326E"/>
      </top>
      <bottom style="dotted">
        <color theme="0" tint="-0.34998626667073579"/>
      </bottom>
      <diagonal/>
    </border>
    <border>
      <left style="medium">
        <color rgb="FF12326E"/>
      </left>
      <right/>
      <top style="dotted">
        <color theme="0" tint="-0.34998626667073579"/>
      </top>
      <bottom style="medium">
        <color rgb="FF12326E"/>
      </bottom>
      <diagonal/>
    </border>
    <border>
      <left style="medium">
        <color rgb="FF12326E"/>
      </left>
      <right/>
      <top style="medium">
        <color rgb="FF12326E"/>
      </top>
      <bottom/>
      <diagonal/>
    </border>
    <border>
      <left/>
      <right style="medium">
        <color rgb="FF12326E"/>
      </right>
      <top style="dotted">
        <color theme="0" tint="-0.34998626667073579"/>
      </top>
      <bottom/>
      <diagonal/>
    </border>
    <border>
      <left/>
      <right style="medium">
        <color rgb="FF12326E"/>
      </right>
      <top style="medium">
        <color rgb="FF12326E"/>
      </top>
      <bottom/>
      <diagonal/>
    </border>
    <border>
      <left/>
      <right style="medium">
        <color rgb="FF12326E"/>
      </right>
      <top/>
      <bottom/>
      <diagonal/>
    </border>
    <border>
      <left/>
      <right style="medium">
        <color rgb="FF12326E"/>
      </right>
      <top/>
      <bottom style="dotted">
        <color theme="0" tint="-0.34998626667073579"/>
      </bottom>
      <diagonal/>
    </border>
    <border>
      <left style="medium">
        <color rgb="FF12326E"/>
      </left>
      <right/>
      <top/>
      <bottom style="medium">
        <color rgb="FF12326E"/>
      </bottom>
      <diagonal/>
    </border>
    <border>
      <left/>
      <right style="medium">
        <color rgb="FF12326E"/>
      </right>
      <top/>
      <bottom style="medium">
        <color rgb="FF12326E"/>
      </bottom>
      <diagonal/>
    </border>
    <border>
      <left style="thin">
        <color theme="0"/>
      </left>
      <right/>
      <top/>
      <bottom/>
      <diagonal/>
    </border>
    <border>
      <left style="medium">
        <color rgb="FFF089B1"/>
      </left>
      <right/>
      <top style="medium">
        <color rgb="FFF089B1"/>
      </top>
      <bottom/>
      <diagonal/>
    </border>
    <border>
      <left/>
      <right/>
      <top style="medium">
        <color rgb="FFF089B1"/>
      </top>
      <bottom/>
      <diagonal/>
    </border>
    <border>
      <left/>
      <right style="medium">
        <color rgb="FFF089B1"/>
      </right>
      <top style="medium">
        <color rgb="FFF089B1"/>
      </top>
      <bottom/>
      <diagonal/>
    </border>
    <border>
      <left/>
      <right style="medium">
        <color rgb="FFF089B1"/>
      </right>
      <top/>
      <bottom/>
      <diagonal/>
    </border>
    <border>
      <left style="medium">
        <color rgb="FFF089B1"/>
      </left>
      <right/>
      <top/>
      <bottom/>
      <diagonal/>
    </border>
    <border>
      <left style="medium">
        <color rgb="FFF089B1"/>
      </left>
      <right/>
      <top/>
      <bottom style="medium">
        <color rgb="FFF089B1"/>
      </bottom>
      <diagonal/>
    </border>
    <border>
      <left/>
      <right/>
      <top/>
      <bottom style="medium">
        <color rgb="FFF089B1"/>
      </bottom>
      <diagonal/>
    </border>
    <border>
      <left/>
      <right style="medium">
        <color rgb="FFF089B1"/>
      </right>
      <top/>
      <bottom style="medium">
        <color rgb="FFF089B1"/>
      </bottom>
      <diagonal/>
    </border>
    <border>
      <left/>
      <right/>
      <top/>
      <bottom style="medium">
        <color rgb="FF002060"/>
      </bottom>
      <diagonal/>
    </border>
    <border>
      <left style="medium">
        <color theme="4" tint="-0.499984740745262"/>
      </left>
      <right/>
      <top/>
      <bottom style="medium">
        <color theme="4" tint="-0.499984740745262"/>
      </bottom>
      <diagonal/>
    </border>
    <border>
      <left/>
      <right/>
      <top/>
      <bottom style="medium">
        <color theme="4" tint="-0.499984740745262"/>
      </bottom>
      <diagonal/>
    </border>
    <border>
      <left/>
      <right style="medium">
        <color rgb="FF002060"/>
      </right>
      <top/>
      <bottom style="medium">
        <color theme="4" tint="-0.499984740745262"/>
      </bottom>
      <diagonal/>
    </border>
    <border>
      <left style="medium">
        <color rgb="FF002060"/>
      </left>
      <right style="medium">
        <color rgb="FF002060"/>
      </right>
      <top style="medium">
        <color rgb="FF002060"/>
      </top>
      <bottom style="medium">
        <color rgb="FF002060"/>
      </bottom>
      <diagonal/>
    </border>
    <border>
      <left style="medium">
        <color rgb="FF002060"/>
      </left>
      <right/>
      <top style="medium">
        <color theme="4" tint="-0.499984740745262"/>
      </top>
      <bottom style="medium">
        <color rgb="FF002060"/>
      </bottom>
      <diagonal/>
    </border>
    <border>
      <left/>
      <right/>
      <top style="medium">
        <color theme="4" tint="-0.499984740745262"/>
      </top>
      <bottom style="medium">
        <color rgb="FF002060"/>
      </bottom>
      <diagonal/>
    </border>
    <border>
      <left/>
      <right style="medium">
        <color rgb="FF002060"/>
      </right>
      <top style="medium">
        <color theme="4" tint="-0.499984740745262"/>
      </top>
      <bottom style="medium">
        <color rgb="FF002060"/>
      </bottom>
      <diagonal/>
    </border>
    <border>
      <left style="medium">
        <color rgb="FF002060"/>
      </left>
      <right/>
      <top style="medium">
        <color rgb="FF002060"/>
      </top>
      <bottom style="medium">
        <color rgb="FF002060"/>
      </bottom>
      <diagonal/>
    </border>
    <border>
      <left/>
      <right/>
      <top style="medium">
        <color rgb="FF002060"/>
      </top>
      <bottom style="medium">
        <color rgb="FF002060"/>
      </bottom>
      <diagonal/>
    </border>
    <border>
      <left/>
      <right style="medium">
        <color rgb="FF002060"/>
      </right>
      <top style="medium">
        <color rgb="FF002060"/>
      </top>
      <bottom style="medium">
        <color rgb="FF002060"/>
      </bottom>
      <diagonal/>
    </border>
    <border>
      <left/>
      <right style="medium">
        <color rgb="FF002060"/>
      </right>
      <top/>
      <bottom/>
      <diagonal/>
    </border>
    <border>
      <left style="medium">
        <color theme="4" tint="-0.499984740745262"/>
      </left>
      <right style="medium">
        <color theme="4" tint="-0.499984740745262"/>
      </right>
      <top style="medium">
        <color theme="4" tint="-0.499984740745262"/>
      </top>
      <bottom style="medium">
        <color theme="4" tint="-0.499984740745262"/>
      </bottom>
      <diagonal/>
    </border>
    <border>
      <left/>
      <right style="medium">
        <color rgb="FF002060"/>
      </right>
      <top style="medium">
        <color rgb="FF002060"/>
      </top>
      <bottom/>
      <diagonal/>
    </border>
    <border>
      <left style="medium">
        <color rgb="FF002060"/>
      </left>
      <right style="medium">
        <color rgb="FF002060"/>
      </right>
      <top style="medium">
        <color rgb="FF002060"/>
      </top>
      <bottom/>
      <diagonal/>
    </border>
    <border>
      <left style="medium">
        <color rgb="FF002060"/>
      </left>
      <right style="medium">
        <color theme="4" tint="-0.499984740745262"/>
      </right>
      <top style="medium">
        <color rgb="FF002060"/>
      </top>
      <bottom/>
      <diagonal/>
    </border>
    <border>
      <left style="medium">
        <color rgb="FF002060"/>
      </left>
      <right/>
      <top style="medium">
        <color rgb="FF002060"/>
      </top>
      <bottom/>
      <diagonal/>
    </border>
    <border>
      <left/>
      <right/>
      <top style="medium">
        <color rgb="FF002060"/>
      </top>
      <bottom/>
      <diagonal/>
    </border>
    <border>
      <left style="medium">
        <color rgb="FF002060"/>
      </left>
      <right/>
      <top/>
      <bottom/>
      <diagonal/>
    </border>
    <border>
      <left style="medium">
        <color rgb="FF002060"/>
      </left>
      <right/>
      <top/>
      <bottom style="medium">
        <color rgb="FF002060"/>
      </bottom>
      <diagonal/>
    </border>
    <border>
      <left/>
      <right style="medium">
        <color rgb="FF002060"/>
      </right>
      <top/>
      <bottom style="medium">
        <color rgb="FF002060"/>
      </bottom>
      <diagonal/>
    </border>
    <border>
      <left style="medium">
        <color theme="0"/>
      </left>
      <right style="medium">
        <color theme="0"/>
      </right>
      <top/>
      <bottom/>
      <diagonal/>
    </border>
    <border>
      <left style="medium">
        <color rgb="FFF089B1"/>
      </left>
      <right style="medium">
        <color rgb="FFF089B1"/>
      </right>
      <top style="medium">
        <color rgb="FFF089B1"/>
      </top>
      <bottom style="thin">
        <color theme="0" tint="-0.14999847407452621"/>
      </bottom>
      <diagonal/>
    </border>
    <border>
      <left style="medium">
        <color theme="0"/>
      </left>
      <right/>
      <top style="medium">
        <color theme="0"/>
      </top>
      <bottom style="medium">
        <color theme="0"/>
      </bottom>
      <diagonal/>
    </border>
    <border>
      <left style="medium">
        <color rgb="FFF089B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medium">
        <color rgb="FFF089B1"/>
      </right>
      <top style="thin">
        <color theme="0" tint="-0.14999847407452621"/>
      </top>
      <bottom style="thin">
        <color theme="0" tint="-0.14999847407452621"/>
      </bottom>
      <diagonal/>
    </border>
    <border>
      <left style="medium">
        <color rgb="FFF089B1"/>
      </left>
      <right style="thin">
        <color theme="0" tint="-0.14999847407452621"/>
      </right>
      <top style="thin">
        <color theme="0" tint="-0.14999847407452621"/>
      </top>
      <bottom style="medium">
        <color rgb="FFF089B1"/>
      </bottom>
      <diagonal/>
    </border>
    <border>
      <left style="thin">
        <color theme="0" tint="-0.14999847407452621"/>
      </left>
      <right style="thin">
        <color theme="0" tint="-0.14999847407452621"/>
      </right>
      <top style="thin">
        <color theme="0" tint="-0.14999847407452621"/>
      </top>
      <bottom style="medium">
        <color rgb="FFF089B1"/>
      </bottom>
      <diagonal/>
    </border>
    <border>
      <left style="thin">
        <color theme="0" tint="-0.14999847407452621"/>
      </left>
      <right style="medium">
        <color rgb="FFF089B1"/>
      </right>
      <top style="thin">
        <color theme="0" tint="-0.14999847407452621"/>
      </top>
      <bottom style="medium">
        <color rgb="FFF089B1"/>
      </bottom>
      <diagonal/>
    </border>
    <border>
      <left/>
      <right style="medium">
        <color theme="0"/>
      </right>
      <top/>
      <bottom/>
      <diagonal/>
    </border>
    <border>
      <left style="medium">
        <color theme="0"/>
      </left>
      <right style="medium">
        <color theme="0"/>
      </right>
      <top/>
      <bottom style="medium">
        <color theme="0"/>
      </bottom>
      <diagonal/>
    </border>
    <border>
      <left style="medium">
        <color rgb="FF002060"/>
      </left>
      <right style="medium">
        <color rgb="FF002060"/>
      </right>
      <top/>
      <bottom style="medium">
        <color rgb="FF002060"/>
      </bottom>
      <diagonal/>
    </border>
    <border>
      <left style="medium">
        <color rgb="FF002060"/>
      </left>
      <right style="medium">
        <color rgb="FF002060"/>
      </right>
      <top/>
      <bottom/>
      <diagonal/>
    </border>
    <border>
      <left style="medium">
        <color rgb="FF002060"/>
      </left>
      <right style="thin">
        <color theme="4" tint="-0.499984740745262"/>
      </right>
      <top style="medium">
        <color rgb="FF002060"/>
      </top>
      <bottom/>
      <diagonal/>
    </border>
    <border>
      <left style="medium">
        <color rgb="FF12326E"/>
      </left>
      <right style="medium">
        <color rgb="FF002060"/>
      </right>
      <top/>
      <bottom/>
      <diagonal/>
    </border>
    <border>
      <left style="medium">
        <color rgb="FF002060"/>
      </left>
      <right style="medium">
        <color rgb="FF002060"/>
      </right>
      <top/>
      <bottom style="hair">
        <color theme="4" tint="-0.499984740745262"/>
      </bottom>
      <diagonal/>
    </border>
    <border>
      <left style="medium">
        <color rgb="FF002060"/>
      </left>
      <right style="medium">
        <color rgb="FF002060"/>
      </right>
      <top style="hair">
        <color theme="4" tint="-0.499984740745262"/>
      </top>
      <bottom style="hair">
        <color theme="4" tint="-0.499984740745262"/>
      </bottom>
      <diagonal/>
    </border>
    <border>
      <left style="medium">
        <color rgb="FF002060"/>
      </left>
      <right style="medium">
        <color indexed="64"/>
      </right>
      <top style="hair">
        <color theme="4" tint="-0.499984740745262"/>
      </top>
      <bottom style="medium">
        <color theme="4" tint="-0.499984740745262"/>
      </bottom>
      <diagonal/>
    </border>
    <border>
      <left style="medium">
        <color rgb="FF002060"/>
      </left>
      <right/>
      <top style="medium">
        <color rgb="FF002060"/>
      </top>
      <bottom style="medium">
        <color theme="4" tint="-0.499984740745262"/>
      </bottom>
      <diagonal/>
    </border>
    <border>
      <left/>
      <right style="medium">
        <color rgb="FF12326E"/>
      </right>
      <top style="medium">
        <color theme="4" tint="-0.499984740745262"/>
      </top>
      <bottom style="hair">
        <color theme="4" tint="-0.499984740745262"/>
      </bottom>
      <diagonal/>
    </border>
    <border>
      <left/>
      <right style="medium">
        <color rgb="FF12326E"/>
      </right>
      <top style="hair">
        <color theme="4" tint="-0.499984740745262"/>
      </top>
      <bottom style="medium">
        <color theme="4" tint="-0.499984740745262"/>
      </bottom>
      <diagonal/>
    </border>
    <border>
      <left/>
      <right style="medium">
        <color theme="4" tint="-0.499984740745262"/>
      </right>
      <top style="medium">
        <color theme="4" tint="-0.499984740745262"/>
      </top>
      <bottom style="hair">
        <color theme="4" tint="-0.499984740745262"/>
      </bottom>
      <diagonal/>
    </border>
    <border>
      <left/>
      <right style="medium">
        <color theme="4" tint="-0.499984740745262"/>
      </right>
      <top style="hair">
        <color theme="4" tint="-0.499984740745262"/>
      </top>
      <bottom style="hair">
        <color theme="4" tint="-0.499984740745262"/>
      </bottom>
      <diagonal/>
    </border>
    <border>
      <left/>
      <right style="medium">
        <color theme="4" tint="-0.499984740745262"/>
      </right>
      <top style="hair">
        <color theme="4" tint="-0.499984740745262"/>
      </top>
      <bottom/>
      <diagonal/>
    </border>
    <border>
      <left style="medium">
        <color rgb="FF12326E"/>
      </left>
      <right style="medium">
        <color rgb="FF002060"/>
      </right>
      <top style="dotted">
        <color theme="0" tint="-0.34998626667073579"/>
      </top>
      <bottom style="dotted">
        <color theme="0" tint="-0.34998626667073579"/>
      </bottom>
      <diagonal/>
    </border>
    <border>
      <left style="medium">
        <color rgb="FF002060"/>
      </left>
      <right style="medium">
        <color rgb="FF002060"/>
      </right>
      <top/>
      <bottom style="medium">
        <color theme="4" tint="-0.499984740745262"/>
      </bottom>
      <diagonal/>
    </border>
    <border>
      <left/>
      <right style="medium">
        <color rgb="FF12326E"/>
      </right>
      <top style="hair">
        <color theme="4" tint="-0.499984740745262"/>
      </top>
      <bottom style="hair">
        <color theme="4" tint="-0.499984740745262"/>
      </bottom>
      <diagonal/>
    </border>
    <border>
      <left/>
      <right style="medium">
        <color rgb="FF12326E"/>
      </right>
      <top/>
      <bottom style="hair">
        <color theme="4" tint="-0.499984740745262"/>
      </bottom>
      <diagonal/>
    </border>
    <border>
      <left/>
      <right style="medium">
        <color rgb="FF12326E"/>
      </right>
      <top style="hair">
        <color theme="4" tint="-0.499984740745262"/>
      </top>
      <bottom/>
      <diagonal/>
    </border>
    <border>
      <left/>
      <right style="medium">
        <color theme="4" tint="-0.499984740745262"/>
      </right>
      <top/>
      <bottom/>
      <diagonal/>
    </border>
    <border>
      <left/>
      <right style="medium">
        <color rgb="FF002060"/>
      </right>
      <top/>
      <bottom style="medium">
        <color rgb="FF12326E"/>
      </bottom>
      <diagonal/>
    </border>
    <border>
      <left style="medium">
        <color rgb="FF002060"/>
      </left>
      <right style="medium">
        <color rgb="FF12326E"/>
      </right>
      <top style="medium">
        <color rgb="FF12326E"/>
      </top>
      <bottom style="dotted">
        <color theme="0" tint="-0.249977111117893"/>
      </bottom>
      <diagonal/>
    </border>
    <border>
      <left style="medium">
        <color rgb="FF002060"/>
      </left>
      <right style="medium">
        <color rgb="FF12326E"/>
      </right>
      <top style="dotted">
        <color theme="0" tint="-0.249977111117893"/>
      </top>
      <bottom style="dotted">
        <color theme="0" tint="-0.249977111117893"/>
      </bottom>
      <diagonal/>
    </border>
    <border>
      <left/>
      <right/>
      <top style="medium">
        <color rgb="FF12326E"/>
      </top>
      <bottom style="dotted">
        <color theme="0" tint="-0.34998626667073579"/>
      </bottom>
      <diagonal/>
    </border>
    <border>
      <left/>
      <right/>
      <top style="dotted">
        <color theme="0" tint="-0.34998626667073579"/>
      </top>
      <bottom style="dotted">
        <color theme="0" tint="-0.34998626667073579"/>
      </bottom>
      <diagonal/>
    </border>
    <border>
      <left/>
      <right/>
      <top style="dotted">
        <color theme="0" tint="-0.34998626667073579"/>
      </top>
      <bottom style="medium">
        <color rgb="FF12326E"/>
      </bottom>
      <diagonal/>
    </border>
    <border>
      <left/>
      <right/>
      <top style="dotted">
        <color theme="0" tint="-0.34998626667073579"/>
      </top>
      <bottom/>
      <diagonal/>
    </border>
    <border>
      <left/>
      <right/>
      <top/>
      <bottom style="dotted">
        <color theme="0" tint="-0.34998626667073579"/>
      </bottom>
      <diagonal/>
    </border>
    <border>
      <left style="medium">
        <color theme="4" tint="-0.499984740745262"/>
      </left>
      <right style="medium">
        <color rgb="FF002060"/>
      </right>
      <top style="medium">
        <color theme="4" tint="-0.499984740745262"/>
      </top>
      <bottom style="medium">
        <color theme="4" tint="-0.499984740745262"/>
      </bottom>
      <diagonal/>
    </border>
    <border>
      <left style="medium">
        <color rgb="FF12326E"/>
      </left>
      <right style="medium">
        <color rgb="FF002060"/>
      </right>
      <top style="medium">
        <color rgb="FF12326E"/>
      </top>
      <bottom style="dotted">
        <color theme="0" tint="-0.34998626667073579"/>
      </bottom>
      <diagonal/>
    </border>
    <border>
      <left style="medium">
        <color rgb="FF12326E"/>
      </left>
      <right style="medium">
        <color rgb="FF002060"/>
      </right>
      <top style="dotted">
        <color theme="0" tint="-0.34998626667073579"/>
      </top>
      <bottom style="medium">
        <color rgb="FF12326E"/>
      </bottom>
      <diagonal/>
    </border>
    <border>
      <left style="medium">
        <color rgb="FF12326E"/>
      </left>
      <right style="medium">
        <color rgb="FF002060"/>
      </right>
      <top style="dotted">
        <color theme="0" tint="-0.34998626667073579"/>
      </top>
      <bottom/>
      <diagonal/>
    </border>
    <border>
      <left style="medium">
        <color rgb="FF12326E"/>
      </left>
      <right style="medium">
        <color rgb="FF002060"/>
      </right>
      <top/>
      <bottom style="dotted">
        <color theme="0" tint="-0.34998626667073579"/>
      </bottom>
      <diagonal/>
    </border>
    <border>
      <left style="medium">
        <color rgb="FF12326E"/>
      </left>
      <right style="medium">
        <color rgb="FF002060"/>
      </right>
      <top style="medium">
        <color rgb="FF12326E"/>
      </top>
      <bottom style="medium">
        <color rgb="FF12326E"/>
      </bottom>
      <diagonal/>
    </border>
    <border>
      <left style="medium">
        <color rgb="FF12326E"/>
      </left>
      <right style="medium">
        <color rgb="FF002060"/>
      </right>
      <top style="medium">
        <color rgb="FF12326E"/>
      </top>
      <bottom/>
      <diagonal/>
    </border>
    <border>
      <left style="medium">
        <color rgb="FF12326E"/>
      </left>
      <right style="medium">
        <color rgb="FF002060"/>
      </right>
      <top/>
      <bottom style="medium">
        <color rgb="FF12326E"/>
      </bottom>
      <diagonal/>
    </border>
    <border>
      <left/>
      <right style="medium">
        <color rgb="FF12326E"/>
      </right>
      <top style="hair">
        <color theme="4" tint="-0.499984740745262"/>
      </top>
      <bottom style="medium">
        <color rgb="FF12326E"/>
      </bottom>
      <diagonal/>
    </border>
    <border>
      <left style="medium">
        <color rgb="FF002060"/>
      </left>
      <right style="medium">
        <color rgb="FF002060"/>
      </right>
      <top/>
      <bottom style="medium">
        <color rgb="FF12326E"/>
      </bottom>
      <diagonal/>
    </border>
    <border>
      <left/>
      <right style="medium">
        <color rgb="FF002060"/>
      </right>
      <top style="medium">
        <color rgb="FF002060"/>
      </top>
      <bottom style="dotted">
        <color theme="0" tint="-0.499984740745262"/>
      </bottom>
      <diagonal/>
    </border>
    <border>
      <left/>
      <right style="medium">
        <color rgb="FF002060"/>
      </right>
      <top style="dotted">
        <color theme="0" tint="-0.499984740745262"/>
      </top>
      <bottom style="dotted">
        <color theme="0" tint="-0.499984740745262"/>
      </bottom>
      <diagonal/>
    </border>
    <border>
      <left/>
      <right style="medium">
        <color rgb="FF002060"/>
      </right>
      <top/>
      <bottom style="hair">
        <color theme="4" tint="-0.499984740745262"/>
      </bottom>
      <diagonal/>
    </border>
    <border>
      <left/>
      <right style="medium">
        <color rgb="FF002060"/>
      </right>
      <top style="hair">
        <color theme="4" tint="-0.499984740745262"/>
      </top>
      <bottom style="hair">
        <color theme="4" tint="-0.499984740745262"/>
      </bottom>
      <diagonal/>
    </border>
    <border>
      <left/>
      <right style="medium">
        <color indexed="64"/>
      </right>
      <top style="hair">
        <color theme="4" tint="-0.499984740745262"/>
      </top>
      <bottom style="medium">
        <color theme="4" tint="-0.499984740745262"/>
      </bottom>
      <diagonal/>
    </border>
    <border>
      <left/>
      <right/>
      <top style="medium">
        <color rgb="FF002060"/>
      </top>
      <bottom style="medium">
        <color theme="4" tint="-0.499984740745262"/>
      </bottom>
      <diagonal/>
    </border>
    <border>
      <left/>
      <right style="medium">
        <color rgb="FF002060"/>
      </right>
      <top/>
      <bottom style="dotted">
        <color theme="0" tint="-0.34998626667073579"/>
      </bottom>
      <diagonal/>
    </border>
    <border>
      <left style="medium">
        <color theme="4" tint="-0.499984740745262"/>
      </left>
      <right style="medium">
        <color rgb="FF002060"/>
      </right>
      <top style="medium">
        <color rgb="FF002060"/>
      </top>
      <bottom/>
      <diagonal/>
    </border>
  </borders>
  <cellStyleXfs count="3">
    <xf numFmtId="0" fontId="0" fillId="0" borderId="0"/>
    <xf numFmtId="0" fontId="2" fillId="3" borderId="0" applyNumberFormat="0" applyBorder="0" applyAlignment="0" applyProtection="0"/>
    <xf numFmtId="0" fontId="6" fillId="0" borderId="0" applyNumberFormat="0" applyFill="0" applyBorder="0" applyAlignment="0" applyProtection="0"/>
  </cellStyleXfs>
  <cellXfs count="313">
    <xf numFmtId="0" fontId="0" fillId="0" borderId="0" xfId="0"/>
    <xf numFmtId="0" fontId="1" fillId="0" borderId="0" xfId="0" applyFont="1"/>
    <xf numFmtId="0" fontId="3" fillId="0" borderId="1" xfId="0" applyFont="1" applyBorder="1"/>
    <xf numFmtId="0" fontId="4" fillId="0" borderId="1" xfId="0" applyFont="1" applyBorder="1"/>
    <xf numFmtId="0" fontId="3" fillId="0" borderId="3" xfId="0" applyFont="1" applyBorder="1"/>
    <xf numFmtId="0" fontId="0" fillId="0" borderId="4" xfId="0" applyBorder="1"/>
    <xf numFmtId="0" fontId="0" fillId="0" borderId="5" xfId="0" applyBorder="1"/>
    <xf numFmtId="0" fontId="0" fillId="0" borderId="7" xfId="0" applyBorder="1"/>
    <xf numFmtId="0" fontId="0" fillId="0" borderId="8" xfId="0" applyBorder="1"/>
    <xf numFmtId="0" fontId="8" fillId="0" borderId="6" xfId="0" applyFont="1" applyBorder="1" applyAlignment="1">
      <alignment wrapText="1"/>
    </xf>
    <xf numFmtId="0" fontId="8" fillId="0" borderId="6" xfId="0" applyFont="1" applyBorder="1"/>
    <xf numFmtId="0" fontId="8" fillId="0" borderId="40" xfId="0" applyFont="1" applyBorder="1"/>
    <xf numFmtId="0" fontId="8" fillId="0" borderId="4" xfId="0" applyFont="1" applyBorder="1"/>
    <xf numFmtId="0" fontId="8" fillId="0" borderId="5" xfId="0" applyFont="1" applyBorder="1"/>
    <xf numFmtId="0" fontId="8" fillId="0" borderId="4" xfId="0" applyFont="1" applyBorder="1" applyAlignment="1">
      <alignment wrapText="1"/>
    </xf>
    <xf numFmtId="0" fontId="10" fillId="0" borderId="20" xfId="0" applyFont="1" applyBorder="1" applyAlignment="1">
      <alignment wrapText="1"/>
    </xf>
    <xf numFmtId="0" fontId="10" fillId="0" borderId="20" xfId="0" applyFont="1" applyBorder="1" applyAlignment="1" applyProtection="1">
      <alignment wrapText="1"/>
      <protection locked="0"/>
    </xf>
    <xf numFmtId="0" fontId="10" fillId="0" borderId="0" xfId="0" applyFont="1" applyAlignment="1" applyProtection="1">
      <alignment wrapText="1"/>
      <protection locked="0"/>
    </xf>
    <xf numFmtId="0" fontId="10" fillId="2" borderId="0" xfId="0" applyFont="1" applyFill="1" applyAlignment="1" applyProtection="1">
      <alignment wrapText="1"/>
      <protection locked="0"/>
    </xf>
    <xf numFmtId="0" fontId="10" fillId="0" borderId="13" xfId="0" applyFont="1" applyBorder="1" applyAlignment="1" applyProtection="1">
      <alignment wrapText="1"/>
      <protection locked="0"/>
    </xf>
    <xf numFmtId="0" fontId="11" fillId="0" borderId="17" xfId="0" applyFont="1" applyBorder="1" applyAlignment="1">
      <alignment horizontal="left" vertical="center" wrapText="1"/>
    </xf>
    <xf numFmtId="0" fontId="10" fillId="4" borderId="22" xfId="0" applyFont="1" applyFill="1" applyBorder="1" applyAlignment="1" applyProtection="1">
      <alignment wrapText="1"/>
      <protection locked="0"/>
    </xf>
    <xf numFmtId="0" fontId="10" fillId="2" borderId="10" xfId="0" applyFont="1" applyFill="1" applyBorder="1" applyAlignment="1" applyProtection="1">
      <alignment wrapText="1"/>
      <protection locked="0"/>
    </xf>
    <xf numFmtId="0" fontId="10" fillId="5" borderId="22" xfId="0" applyFont="1" applyFill="1" applyBorder="1" applyAlignment="1" applyProtection="1">
      <alignment horizontal="center" vertical="center" wrapText="1"/>
      <protection locked="0"/>
    </xf>
    <xf numFmtId="0" fontId="10" fillId="5" borderId="22" xfId="0" applyFont="1" applyFill="1" applyBorder="1" applyAlignment="1" applyProtection="1">
      <alignment vertical="center" wrapText="1"/>
      <protection locked="0"/>
    </xf>
    <xf numFmtId="0" fontId="10" fillId="5" borderId="31" xfId="0" applyFont="1" applyFill="1" applyBorder="1" applyAlignment="1" applyProtection="1">
      <alignment vertical="center" wrapText="1"/>
      <protection locked="0"/>
    </xf>
    <xf numFmtId="0" fontId="10" fillId="6" borderId="26" xfId="0" applyFont="1" applyFill="1" applyBorder="1" applyAlignment="1" applyProtection="1">
      <alignment vertical="center" wrapText="1"/>
      <protection locked="0"/>
    </xf>
    <xf numFmtId="0" fontId="10" fillId="0" borderId="15" xfId="0" applyFont="1" applyBorder="1" applyAlignment="1" applyProtection="1">
      <alignment wrapText="1"/>
      <protection locked="0"/>
    </xf>
    <xf numFmtId="0" fontId="10" fillId="4" borderId="18" xfId="0" applyFont="1" applyFill="1" applyBorder="1" applyAlignment="1" applyProtection="1">
      <alignment horizontal="left" vertical="center" wrapText="1"/>
      <protection locked="0"/>
    </xf>
    <xf numFmtId="0" fontId="10" fillId="4" borderId="18" xfId="0" applyFont="1" applyFill="1" applyBorder="1" applyAlignment="1" applyProtection="1">
      <alignment wrapText="1"/>
      <protection locked="0"/>
    </xf>
    <xf numFmtId="0" fontId="10" fillId="5" borderId="18" xfId="0" applyFont="1" applyFill="1" applyBorder="1" applyAlignment="1" applyProtection="1">
      <alignment vertical="center" wrapText="1"/>
      <protection locked="0"/>
    </xf>
    <xf numFmtId="0" fontId="10" fillId="5" borderId="19" xfId="0" applyFont="1" applyFill="1" applyBorder="1" applyAlignment="1" applyProtection="1">
      <alignment vertical="center" wrapText="1"/>
      <protection locked="0"/>
    </xf>
    <xf numFmtId="0" fontId="10" fillId="6" borderId="27" xfId="0" applyFont="1" applyFill="1" applyBorder="1" applyAlignment="1" applyProtection="1">
      <alignment vertical="center" wrapText="1"/>
      <protection locked="0"/>
    </xf>
    <xf numFmtId="0" fontId="10" fillId="4" borderId="24" xfId="0" applyFont="1" applyFill="1" applyBorder="1" applyAlignment="1" applyProtection="1">
      <alignment horizontal="left" vertical="center" wrapText="1"/>
      <protection locked="0"/>
    </xf>
    <xf numFmtId="0" fontId="10" fillId="4" borderId="24" xfId="0" applyFont="1" applyFill="1" applyBorder="1" applyAlignment="1" applyProtection="1">
      <alignment wrapText="1"/>
      <protection locked="0"/>
    </xf>
    <xf numFmtId="0" fontId="10" fillId="5" borderId="24" xfId="0" applyFont="1" applyFill="1" applyBorder="1" applyAlignment="1" applyProtection="1">
      <alignment vertical="center" wrapText="1"/>
      <protection locked="0"/>
    </xf>
    <xf numFmtId="0" fontId="10" fillId="5" borderId="32" xfId="0" applyFont="1" applyFill="1" applyBorder="1" applyAlignment="1" applyProtection="1">
      <alignment vertical="center" wrapText="1"/>
      <protection locked="0"/>
    </xf>
    <xf numFmtId="0" fontId="10" fillId="6" borderId="28" xfId="0" applyFont="1" applyFill="1" applyBorder="1" applyAlignment="1" applyProtection="1">
      <alignment vertical="center" wrapText="1"/>
      <protection locked="0"/>
    </xf>
    <xf numFmtId="0" fontId="10" fillId="0" borderId="16" xfId="0" applyFont="1" applyBorder="1" applyAlignment="1" applyProtection="1">
      <alignment wrapText="1"/>
      <protection locked="0"/>
    </xf>
    <xf numFmtId="0" fontId="10" fillId="4" borderId="22" xfId="0" applyFont="1" applyFill="1" applyBorder="1" applyAlignment="1" applyProtection="1">
      <alignment horizontal="left" vertical="center" wrapText="1"/>
      <protection locked="0"/>
    </xf>
    <xf numFmtId="0" fontId="10" fillId="4" borderId="25" xfId="0" applyFont="1" applyFill="1" applyBorder="1" applyAlignment="1" applyProtection="1">
      <alignment horizontal="left" vertical="center" wrapText="1"/>
      <protection locked="0"/>
    </xf>
    <xf numFmtId="0" fontId="10" fillId="4" borderId="25" xfId="0" applyFont="1" applyFill="1" applyBorder="1" applyAlignment="1" applyProtection="1">
      <alignment wrapText="1"/>
      <protection locked="0"/>
    </xf>
    <xf numFmtId="0" fontId="10" fillId="5" borderId="25" xfId="0" applyFont="1" applyFill="1" applyBorder="1" applyAlignment="1" applyProtection="1">
      <alignment vertical="center" wrapText="1"/>
      <protection locked="0"/>
    </xf>
    <xf numFmtId="0" fontId="10" fillId="5" borderId="29" xfId="0" applyFont="1" applyFill="1" applyBorder="1" applyAlignment="1" applyProtection="1">
      <alignment vertical="center" wrapText="1"/>
      <protection locked="0"/>
    </xf>
    <xf numFmtId="0" fontId="10" fillId="6" borderId="34" xfId="0" applyFont="1" applyFill="1" applyBorder="1" applyAlignment="1" applyProtection="1">
      <alignment vertical="center" wrapText="1"/>
      <protection locked="0"/>
    </xf>
    <xf numFmtId="0" fontId="10" fillId="4" borderId="22" xfId="0" applyFont="1" applyFill="1" applyBorder="1" applyAlignment="1" applyProtection="1">
      <alignment horizontal="center" vertical="center" wrapText="1"/>
      <protection locked="0"/>
    </xf>
    <xf numFmtId="0" fontId="10" fillId="4" borderId="22" xfId="0" applyFont="1" applyFill="1" applyBorder="1" applyAlignment="1" applyProtection="1">
      <alignment horizontal="center" wrapText="1"/>
      <protection locked="0"/>
    </xf>
    <xf numFmtId="0" fontId="10" fillId="2" borderId="10" xfId="0" applyFont="1" applyFill="1" applyBorder="1" applyAlignment="1" applyProtection="1">
      <alignment horizontal="center" wrapText="1"/>
      <protection locked="0"/>
    </xf>
    <xf numFmtId="0" fontId="10" fillId="5" borderId="26" xfId="0" applyFont="1" applyFill="1" applyBorder="1" applyAlignment="1" applyProtection="1">
      <alignment horizontal="center" vertical="center" wrapText="1"/>
      <protection locked="0"/>
    </xf>
    <xf numFmtId="0" fontId="10" fillId="5" borderId="31" xfId="0" applyFont="1" applyFill="1" applyBorder="1" applyAlignment="1" applyProtection="1">
      <alignment horizontal="center" vertical="center" wrapText="1"/>
      <protection locked="0"/>
    </xf>
    <xf numFmtId="0" fontId="10" fillId="6" borderId="26" xfId="0" applyFont="1" applyFill="1" applyBorder="1" applyAlignment="1" applyProtection="1">
      <alignment horizontal="center" vertical="center" wrapText="1"/>
      <protection locked="0"/>
    </xf>
    <xf numFmtId="0" fontId="10" fillId="2" borderId="12" xfId="0" applyFont="1" applyFill="1" applyBorder="1" applyAlignment="1" applyProtection="1">
      <alignment wrapText="1"/>
      <protection locked="0"/>
    </xf>
    <xf numFmtId="0" fontId="10" fillId="2" borderId="13" xfId="0" applyFont="1" applyFill="1" applyBorder="1" applyAlignment="1" applyProtection="1">
      <alignment wrapText="1"/>
      <protection locked="0"/>
    </xf>
    <xf numFmtId="0" fontId="10" fillId="2" borderId="13" xfId="0" applyFont="1" applyFill="1" applyBorder="1" applyAlignment="1" applyProtection="1">
      <alignment vertical="center" wrapText="1"/>
      <protection locked="0"/>
    </xf>
    <xf numFmtId="0" fontId="10" fillId="2" borderId="13" xfId="0" applyFont="1" applyFill="1" applyBorder="1" applyAlignment="1" applyProtection="1">
      <alignment horizontal="center" vertical="center" wrapText="1"/>
      <protection locked="0"/>
    </xf>
    <xf numFmtId="0" fontId="11" fillId="2" borderId="13" xfId="0" applyFont="1" applyFill="1" applyBorder="1" applyAlignment="1" applyProtection="1">
      <alignment vertical="center" wrapText="1"/>
      <protection locked="0"/>
    </xf>
    <xf numFmtId="0" fontId="10" fillId="2" borderId="14" xfId="0" applyFont="1" applyFill="1" applyBorder="1" applyAlignment="1" applyProtection="1">
      <alignment vertical="center" wrapText="1"/>
      <protection locked="0"/>
    </xf>
    <xf numFmtId="0" fontId="10" fillId="4" borderId="23" xfId="0" applyFont="1" applyFill="1" applyBorder="1" applyAlignment="1" applyProtection="1">
      <alignment wrapText="1"/>
      <protection locked="0"/>
    </xf>
    <xf numFmtId="0" fontId="10" fillId="5" borderId="23" xfId="0" applyFont="1" applyFill="1" applyBorder="1" applyAlignment="1" applyProtection="1">
      <alignment vertical="center" wrapText="1"/>
      <protection locked="0"/>
    </xf>
    <xf numFmtId="0" fontId="10" fillId="5" borderId="30" xfId="0" applyFont="1" applyFill="1" applyBorder="1" applyAlignment="1" applyProtection="1">
      <alignment vertical="center" wrapText="1"/>
      <protection locked="0"/>
    </xf>
    <xf numFmtId="0" fontId="10" fillId="6" borderId="37" xfId="0" applyFont="1" applyFill="1" applyBorder="1" applyAlignment="1" applyProtection="1">
      <alignment vertical="center" wrapText="1"/>
      <protection locked="0"/>
    </xf>
    <xf numFmtId="0" fontId="10" fillId="4" borderId="17" xfId="0" applyFont="1" applyFill="1" applyBorder="1" applyAlignment="1" applyProtection="1">
      <alignment wrapText="1"/>
      <protection locked="0"/>
    </xf>
    <xf numFmtId="0" fontId="10" fillId="5" borderId="17" xfId="0" applyFont="1" applyFill="1" applyBorder="1" applyAlignment="1" applyProtection="1">
      <alignment horizontal="center" vertical="center" wrapText="1"/>
      <protection locked="0"/>
    </xf>
    <xf numFmtId="0" fontId="10" fillId="5" borderId="17" xfId="0" applyFont="1" applyFill="1" applyBorder="1" applyAlignment="1" applyProtection="1">
      <alignment vertical="center" wrapText="1"/>
      <protection locked="0"/>
    </xf>
    <xf numFmtId="0" fontId="10" fillId="5" borderId="12" xfId="0" applyFont="1" applyFill="1" applyBorder="1" applyAlignment="1" applyProtection="1">
      <alignment vertical="center" wrapText="1"/>
      <protection locked="0"/>
    </xf>
    <xf numFmtId="0" fontId="10" fillId="6" borderId="14" xfId="0" applyFont="1" applyFill="1" applyBorder="1" applyAlignment="1" applyProtection="1">
      <alignment vertical="center" wrapText="1"/>
      <protection locked="0"/>
    </xf>
    <xf numFmtId="0" fontId="10" fillId="4" borderId="9" xfId="0" applyFont="1" applyFill="1" applyBorder="1" applyAlignment="1" applyProtection="1">
      <alignment wrapText="1"/>
      <protection locked="0"/>
    </xf>
    <xf numFmtId="0" fontId="10" fillId="5" borderId="9" xfId="0" applyFont="1" applyFill="1" applyBorder="1" applyAlignment="1" applyProtection="1">
      <alignment horizontal="center" vertical="center" wrapText="1"/>
      <protection locked="0"/>
    </xf>
    <xf numFmtId="0" fontId="10" fillId="5" borderId="9" xfId="0" applyFont="1" applyFill="1" applyBorder="1" applyAlignment="1" applyProtection="1">
      <alignment vertical="center" wrapText="1"/>
      <protection locked="0"/>
    </xf>
    <xf numFmtId="0" fontId="10" fillId="5" borderId="33" xfId="0" applyFont="1" applyFill="1" applyBorder="1" applyAlignment="1" applyProtection="1">
      <alignment vertical="center" wrapText="1"/>
      <protection locked="0"/>
    </xf>
    <xf numFmtId="0" fontId="10" fillId="6" borderId="35" xfId="0" applyFont="1" applyFill="1" applyBorder="1" applyAlignment="1" applyProtection="1">
      <alignment vertical="center" wrapText="1"/>
      <protection locked="0"/>
    </xf>
    <xf numFmtId="0" fontId="10" fillId="2" borderId="14" xfId="0" applyFont="1" applyFill="1" applyBorder="1" applyAlignment="1" applyProtection="1">
      <alignment wrapText="1"/>
      <protection locked="0"/>
    </xf>
    <xf numFmtId="0" fontId="10" fillId="6" borderId="37" xfId="0" applyFont="1" applyFill="1" applyBorder="1" applyAlignment="1" applyProtection="1">
      <alignment wrapText="1"/>
      <protection locked="0"/>
    </xf>
    <xf numFmtId="0" fontId="10" fillId="6" borderId="27" xfId="0" applyFont="1" applyFill="1" applyBorder="1" applyAlignment="1" applyProtection="1">
      <alignment wrapText="1"/>
      <protection locked="0"/>
    </xf>
    <xf numFmtId="0" fontId="10" fillId="5" borderId="10" xfId="0" applyFont="1" applyFill="1" applyBorder="1" applyAlignment="1" applyProtection="1">
      <alignment horizontal="center" vertical="center" wrapText="1"/>
      <protection locked="0"/>
    </xf>
    <xf numFmtId="0" fontId="10" fillId="5" borderId="11" xfId="0" applyFont="1" applyFill="1" applyBorder="1" applyAlignment="1" applyProtection="1">
      <alignment horizontal="center" vertical="center" wrapText="1"/>
      <protection locked="0"/>
    </xf>
    <xf numFmtId="0" fontId="10" fillId="4" borderId="36" xfId="0" applyFont="1" applyFill="1" applyBorder="1" applyAlignment="1" applyProtection="1">
      <alignment wrapText="1"/>
      <protection locked="0"/>
    </xf>
    <xf numFmtId="0" fontId="10" fillId="4" borderId="10" xfId="0" applyFont="1" applyFill="1" applyBorder="1" applyAlignment="1" applyProtection="1">
      <alignment wrapText="1"/>
      <protection locked="0"/>
    </xf>
    <xf numFmtId="0" fontId="10" fillId="5" borderId="10" xfId="0" applyFont="1" applyFill="1" applyBorder="1" applyAlignment="1" applyProtection="1">
      <alignment vertical="center" wrapText="1"/>
      <protection locked="0"/>
    </xf>
    <xf numFmtId="0" fontId="10" fillId="5" borderId="20" xfId="0" applyFont="1" applyFill="1" applyBorder="1" applyAlignment="1" applyProtection="1">
      <alignment vertical="center" wrapText="1"/>
      <protection locked="0"/>
    </xf>
    <xf numFmtId="0" fontId="10" fillId="6" borderId="36" xfId="0" applyFont="1" applyFill="1" applyBorder="1" applyAlignment="1" applyProtection="1">
      <alignment vertical="center" wrapText="1"/>
      <protection locked="0"/>
    </xf>
    <xf numFmtId="0" fontId="10" fillId="4" borderId="11" xfId="0" applyFont="1" applyFill="1" applyBorder="1" applyAlignment="1" applyProtection="1">
      <alignment wrapText="1"/>
      <protection locked="0"/>
    </xf>
    <xf numFmtId="0" fontId="10" fillId="5" borderId="11" xfId="0" applyFont="1" applyFill="1" applyBorder="1" applyAlignment="1" applyProtection="1">
      <alignment vertical="center" wrapText="1"/>
      <protection locked="0"/>
    </xf>
    <xf numFmtId="0" fontId="10" fillId="5" borderId="38" xfId="0" applyFont="1" applyFill="1" applyBorder="1" applyAlignment="1" applyProtection="1">
      <alignment vertical="center" wrapText="1"/>
      <protection locked="0"/>
    </xf>
    <xf numFmtId="0" fontId="10" fillId="6" borderId="39" xfId="0" applyFont="1" applyFill="1" applyBorder="1" applyAlignment="1" applyProtection="1">
      <alignment vertical="center" wrapText="1"/>
      <protection locked="0"/>
    </xf>
    <xf numFmtId="0" fontId="10" fillId="0" borderId="0" xfId="0" applyFont="1" applyAlignment="1">
      <alignment wrapText="1"/>
    </xf>
    <xf numFmtId="0" fontId="10" fillId="0" borderId="0" xfId="0" applyFont="1" applyAlignment="1" applyProtection="1">
      <alignment horizontal="center" vertical="center" wrapText="1"/>
      <protection locked="0"/>
    </xf>
    <xf numFmtId="0" fontId="10" fillId="0" borderId="10" xfId="0" applyFont="1" applyBorder="1" applyAlignment="1">
      <alignment wrapText="1"/>
    </xf>
    <xf numFmtId="0" fontId="10" fillId="0" borderId="10" xfId="0" applyFont="1" applyBorder="1" applyAlignment="1" applyProtection="1">
      <alignment wrapText="1"/>
      <protection locked="0"/>
    </xf>
    <xf numFmtId="0" fontId="10" fillId="0" borderId="10" xfId="0" applyFont="1" applyBorder="1" applyAlignment="1" applyProtection="1">
      <alignment horizontal="center" vertical="center" wrapText="1"/>
      <protection locked="0"/>
    </xf>
    <xf numFmtId="0" fontId="12" fillId="0" borderId="0" xfId="0" applyFont="1" applyAlignment="1">
      <alignment vertical="center" wrapText="1"/>
    </xf>
    <xf numFmtId="0" fontId="10" fillId="0" borderId="0" xfId="0" applyFont="1" applyAlignment="1">
      <alignment horizontal="left" vertical="center" wrapText="1"/>
    </xf>
    <xf numFmtId="0" fontId="11" fillId="0" borderId="0" xfId="0" applyFont="1" applyAlignment="1">
      <alignment vertical="center" wrapText="1"/>
    </xf>
    <xf numFmtId="0" fontId="10" fillId="0" borderId="0" xfId="0" applyFont="1" applyAlignment="1">
      <alignment horizontal="center" vertical="center" wrapText="1"/>
    </xf>
    <xf numFmtId="1" fontId="10" fillId="0" borderId="0" xfId="0" applyNumberFormat="1" applyFont="1" applyAlignment="1">
      <alignment horizontal="center" vertical="center" wrapText="1"/>
    </xf>
    <xf numFmtId="0" fontId="10" fillId="0" borderId="0" xfId="0" applyFont="1" applyAlignment="1">
      <alignment vertical="center" wrapText="1"/>
    </xf>
    <xf numFmtId="0" fontId="10" fillId="2" borderId="0" xfId="0" applyFont="1" applyFill="1" applyAlignment="1">
      <alignment vertical="center" wrapText="1"/>
    </xf>
    <xf numFmtId="0" fontId="10" fillId="0" borderId="49" xfId="0" applyFont="1" applyBorder="1" applyAlignment="1">
      <alignment vertical="center" wrapText="1"/>
    </xf>
    <xf numFmtId="0" fontId="11" fillId="0" borderId="53" xfId="0" applyFont="1" applyBorder="1" applyAlignment="1">
      <alignment horizontal="center" vertical="center" wrapText="1"/>
    </xf>
    <xf numFmtId="0" fontId="11" fillId="4" borderId="56" xfId="0" applyFont="1" applyFill="1" applyBorder="1" applyAlignment="1" applyProtection="1">
      <alignment horizontal="center" vertical="center" wrapText="1"/>
      <protection locked="0"/>
    </xf>
    <xf numFmtId="0" fontId="11" fillId="0" borderId="0" xfId="0" applyFont="1" applyAlignment="1" applyProtection="1">
      <alignment vertical="center" wrapText="1"/>
      <protection locked="0"/>
    </xf>
    <xf numFmtId="0" fontId="10" fillId="2" borderId="60" xfId="0" applyFont="1" applyFill="1" applyBorder="1" applyAlignment="1">
      <alignment vertical="center" wrapText="1"/>
    </xf>
    <xf numFmtId="0" fontId="11" fillId="6" borderId="59" xfId="0" applyFont="1" applyFill="1" applyBorder="1" applyAlignment="1">
      <alignment horizontal="center" vertical="center" wrapText="1"/>
    </xf>
    <xf numFmtId="0" fontId="11" fillId="0" borderId="53" xfId="0" applyFont="1" applyBorder="1" applyAlignment="1">
      <alignment horizontal="left" vertical="center" wrapText="1"/>
    </xf>
    <xf numFmtId="0" fontId="11" fillId="0" borderId="59" xfId="0" applyFont="1" applyBorder="1" applyAlignment="1">
      <alignment horizontal="left" vertical="center" wrapText="1"/>
    </xf>
    <xf numFmtId="0" fontId="11" fillId="4" borderId="61" xfId="0" applyFont="1" applyFill="1" applyBorder="1" applyAlignment="1" applyProtection="1">
      <alignment horizontal="center" vertical="center" wrapText="1"/>
      <protection locked="0"/>
    </xf>
    <xf numFmtId="0" fontId="11" fillId="5" borderId="62" xfId="0" applyFont="1" applyFill="1" applyBorder="1" applyAlignment="1">
      <alignment horizontal="center" vertical="center" wrapText="1"/>
    </xf>
    <xf numFmtId="0" fontId="11" fillId="5" borderId="63" xfId="0" applyFont="1" applyFill="1" applyBorder="1" applyAlignment="1">
      <alignment horizontal="center" vertical="center" wrapText="1"/>
    </xf>
    <xf numFmtId="1" fontId="11" fillId="5" borderId="63" xfId="0" applyNumberFormat="1" applyFont="1" applyFill="1" applyBorder="1" applyAlignment="1">
      <alignment horizontal="center" vertical="center" wrapText="1"/>
    </xf>
    <xf numFmtId="0" fontId="11" fillId="5" borderId="64" xfId="0" applyFont="1" applyFill="1" applyBorder="1" applyAlignment="1">
      <alignment horizontal="center" vertical="center" wrapText="1"/>
    </xf>
    <xf numFmtId="0" fontId="0" fillId="0" borderId="70" xfId="0" applyBorder="1" applyAlignment="1">
      <alignment wrapText="1"/>
    </xf>
    <xf numFmtId="0" fontId="0" fillId="0" borderId="70" xfId="0" applyBorder="1"/>
    <xf numFmtId="0" fontId="0" fillId="0" borderId="72" xfId="0" applyBorder="1"/>
    <xf numFmtId="0" fontId="22" fillId="5" borderId="73" xfId="0" applyFont="1" applyFill="1" applyBorder="1" applyAlignment="1">
      <alignment horizontal="left" vertical="center"/>
    </xf>
    <xf numFmtId="0" fontId="22" fillId="5" borderId="74" xfId="0" applyFont="1" applyFill="1" applyBorder="1" applyAlignment="1">
      <alignment horizontal="left" vertical="center"/>
    </xf>
    <xf numFmtId="0" fontId="22" fillId="5" borderId="75" xfId="0" applyFont="1" applyFill="1" applyBorder="1" applyAlignment="1">
      <alignment horizontal="left" vertical="center"/>
    </xf>
    <xf numFmtId="0" fontId="12" fillId="0" borderId="73" xfId="0" applyFont="1" applyBorder="1" applyAlignment="1">
      <alignment horizontal="left" vertical="center"/>
    </xf>
    <xf numFmtId="0" fontId="12" fillId="0" borderId="74" xfId="0" applyFont="1" applyBorder="1" applyAlignment="1">
      <alignment horizontal="left" vertical="center"/>
    </xf>
    <xf numFmtId="0" fontId="12" fillId="0" borderId="75" xfId="0" applyFont="1" applyBorder="1" applyAlignment="1">
      <alignment horizontal="left" vertical="center" wrapText="1"/>
    </xf>
    <xf numFmtId="0" fontId="12" fillId="0" borderId="75" xfId="0" applyFont="1" applyBorder="1" applyAlignment="1">
      <alignment horizontal="left" vertical="center"/>
    </xf>
    <xf numFmtId="0" fontId="12" fillId="0" borderId="76" xfId="0" applyFont="1" applyBorder="1"/>
    <xf numFmtId="0" fontId="12" fillId="0" borderId="77" xfId="0" applyFont="1" applyBorder="1"/>
    <xf numFmtId="0" fontId="12" fillId="0" borderId="78" xfId="0" applyFont="1" applyBorder="1"/>
    <xf numFmtId="0" fontId="12" fillId="0" borderId="0" xfId="0" applyFont="1"/>
    <xf numFmtId="0" fontId="0" fillId="0" borderId="80" xfId="0" applyBorder="1"/>
    <xf numFmtId="0" fontId="10" fillId="0" borderId="0" xfId="2" applyFont="1"/>
    <xf numFmtId="0" fontId="10" fillId="0" borderId="0" xfId="0" applyFont="1"/>
    <xf numFmtId="0" fontId="9" fillId="0" borderId="8" xfId="0" applyFont="1" applyBorder="1" applyAlignment="1">
      <alignment vertical="center"/>
    </xf>
    <xf numFmtId="0" fontId="9" fillId="0" borderId="7" xfId="0" applyFont="1" applyBorder="1" applyAlignment="1">
      <alignment vertical="center"/>
    </xf>
    <xf numFmtId="0" fontId="10" fillId="0" borderId="4" xfId="0" applyFont="1" applyBorder="1" applyAlignment="1">
      <alignment wrapText="1"/>
    </xf>
    <xf numFmtId="0" fontId="24" fillId="0" borderId="7" xfId="2" applyFont="1" applyBorder="1" applyAlignment="1">
      <alignment vertical="center"/>
    </xf>
    <xf numFmtId="0" fontId="10" fillId="0" borderId="7" xfId="0" applyFont="1" applyBorder="1" applyAlignment="1">
      <alignment vertical="center"/>
    </xf>
    <xf numFmtId="0" fontId="25" fillId="0" borderId="8" xfId="0" applyFont="1" applyBorder="1" applyAlignment="1">
      <alignment vertical="center"/>
    </xf>
    <xf numFmtId="0" fontId="10" fillId="0" borderId="0" xfId="0" applyFont="1" applyAlignment="1">
      <alignment horizontal="left" wrapText="1"/>
    </xf>
    <xf numFmtId="0" fontId="11" fillId="0" borderId="0" xfId="0" applyFont="1" applyAlignment="1">
      <alignment horizontal="left" wrapText="1"/>
    </xf>
    <xf numFmtId="0" fontId="10" fillId="0" borderId="21" xfId="0" applyFont="1" applyBorder="1" applyAlignment="1">
      <alignment horizontal="left" wrapText="1"/>
    </xf>
    <xf numFmtId="0" fontId="11" fillId="0" borderId="21" xfId="0" applyFont="1" applyBorder="1" applyAlignment="1">
      <alignment horizontal="left" wrapText="1"/>
    </xf>
    <xf numFmtId="0" fontId="11" fillId="0" borderId="82" xfId="0" applyFont="1" applyBorder="1" applyAlignment="1">
      <alignment horizontal="center" vertical="center" wrapText="1"/>
    </xf>
    <xf numFmtId="0" fontId="11" fillId="2" borderId="82" xfId="0" applyFont="1" applyFill="1" applyBorder="1" applyAlignment="1">
      <alignment horizontal="center" vertical="center" wrapText="1"/>
    </xf>
    <xf numFmtId="0" fontId="10" fillId="5" borderId="27" xfId="1" applyFont="1" applyFill="1" applyBorder="1" applyAlignment="1" applyProtection="1">
      <alignment horizontal="center" vertical="center" wrapText="1"/>
      <protection locked="0"/>
    </xf>
    <xf numFmtId="0" fontId="10" fillId="5" borderId="28" xfId="1" applyFont="1" applyFill="1" applyBorder="1" applyAlignment="1" applyProtection="1">
      <alignment horizontal="center" vertical="center" wrapText="1"/>
      <protection locked="0"/>
    </xf>
    <xf numFmtId="0" fontId="10" fillId="5" borderId="27" xfId="0" applyFont="1" applyFill="1" applyBorder="1" applyAlignment="1" applyProtection="1">
      <alignment horizontal="center" vertical="center" wrapText="1"/>
      <protection locked="0"/>
    </xf>
    <xf numFmtId="0" fontId="10" fillId="5" borderId="28" xfId="0" applyFont="1" applyFill="1" applyBorder="1" applyAlignment="1" applyProtection="1">
      <alignment horizontal="center" vertical="center" wrapText="1"/>
      <protection locked="0"/>
    </xf>
    <xf numFmtId="0" fontId="10" fillId="5" borderId="34" xfId="0" applyFont="1" applyFill="1" applyBorder="1" applyAlignment="1" applyProtection="1">
      <alignment horizontal="center" vertical="center" wrapText="1"/>
      <protection locked="0"/>
    </xf>
    <xf numFmtId="0" fontId="10" fillId="5" borderId="37" xfId="0" applyFont="1" applyFill="1" applyBorder="1" applyAlignment="1" applyProtection="1">
      <alignment horizontal="center" vertical="center" wrapText="1"/>
      <protection locked="0"/>
    </xf>
    <xf numFmtId="0" fontId="10" fillId="5" borderId="14" xfId="0" applyFont="1" applyFill="1" applyBorder="1" applyAlignment="1" applyProtection="1">
      <alignment horizontal="center" vertical="center" wrapText="1"/>
      <protection locked="0"/>
    </xf>
    <xf numFmtId="0" fontId="10" fillId="5" borderId="35" xfId="0" applyFont="1" applyFill="1" applyBorder="1" applyAlignment="1" applyProtection="1">
      <alignment horizontal="center" vertical="center" wrapText="1"/>
      <protection locked="0"/>
    </xf>
    <xf numFmtId="0" fontId="10" fillId="5" borderId="36" xfId="0" applyFont="1" applyFill="1" applyBorder="1" applyAlignment="1" applyProtection="1">
      <alignment horizontal="center" vertical="center" wrapText="1"/>
      <protection locked="0"/>
    </xf>
    <xf numFmtId="0" fontId="10" fillId="5" borderId="39" xfId="0" applyFont="1" applyFill="1" applyBorder="1" applyAlignment="1" applyProtection="1">
      <alignment horizontal="center" vertical="center" wrapText="1"/>
      <protection locked="0"/>
    </xf>
    <xf numFmtId="0" fontId="10" fillId="0" borderId="0" xfId="0" applyFont="1" applyAlignment="1" applyProtection="1">
      <alignment horizontal="center" wrapText="1"/>
      <protection locked="0"/>
    </xf>
    <xf numFmtId="0" fontId="10" fillId="0" borderId="36" xfId="0" applyFont="1" applyBorder="1" applyAlignment="1" applyProtection="1">
      <alignment horizontal="center" wrapText="1"/>
      <protection locked="0"/>
    </xf>
    <xf numFmtId="0" fontId="11" fillId="0" borderId="62" xfId="0" applyFont="1" applyBorder="1" applyAlignment="1">
      <alignment horizontal="left" vertical="center" wrapText="1"/>
    </xf>
    <xf numFmtId="0" fontId="9" fillId="0" borderId="85" xfId="0" applyFont="1" applyBorder="1" applyAlignment="1">
      <alignment horizontal="left" vertical="center" wrapText="1"/>
    </xf>
    <xf numFmtId="0" fontId="9" fillId="0" borderId="86" xfId="0" applyFont="1" applyBorder="1" applyAlignment="1">
      <alignment horizontal="left" vertical="center" wrapText="1"/>
    </xf>
    <xf numFmtId="0" fontId="9" fillId="0" borderId="87" xfId="0" applyFont="1" applyBorder="1" applyAlignment="1">
      <alignment horizontal="left" vertical="center" wrapText="1"/>
    </xf>
    <xf numFmtId="0" fontId="11" fillId="0" borderId="83" xfId="0" applyFont="1" applyBorder="1" applyAlignment="1">
      <alignment horizontal="left" vertical="center" wrapText="1"/>
    </xf>
    <xf numFmtId="0" fontId="9" fillId="0" borderId="88" xfId="0" applyFont="1" applyBorder="1" applyAlignment="1">
      <alignment horizontal="left" vertical="center" wrapText="1"/>
    </xf>
    <xf numFmtId="0" fontId="9" fillId="0" borderId="89" xfId="0" applyFont="1" applyBorder="1" applyAlignment="1">
      <alignment horizontal="left" vertical="center" wrapText="1"/>
    </xf>
    <xf numFmtId="0" fontId="9" fillId="0" borderId="90" xfId="0" applyFont="1" applyBorder="1" applyAlignment="1">
      <alignment horizontal="left" vertical="center" wrapText="1"/>
    </xf>
    <xf numFmtId="0" fontId="9" fillId="0" borderId="91" xfId="0" applyFont="1" applyBorder="1" applyAlignment="1">
      <alignment horizontal="left" vertical="center" wrapText="1"/>
    </xf>
    <xf numFmtId="0" fontId="9" fillId="0" borderId="92" xfId="0" applyFont="1" applyBorder="1" applyAlignment="1">
      <alignment horizontal="left" vertical="center" wrapText="1"/>
    </xf>
    <xf numFmtId="0" fontId="9" fillId="0" borderId="93" xfId="0" applyFont="1" applyBorder="1" applyAlignment="1">
      <alignment horizontal="left" vertical="center" wrapText="1"/>
    </xf>
    <xf numFmtId="0" fontId="10" fillId="0" borderId="89" xfId="0" applyFont="1" applyBorder="1" applyAlignment="1">
      <alignment horizontal="left" vertical="center" wrapText="1"/>
    </xf>
    <xf numFmtId="0" fontId="10" fillId="0" borderId="90" xfId="0" applyFont="1" applyBorder="1" applyAlignment="1">
      <alignment horizontal="left" vertical="center" wrapText="1"/>
    </xf>
    <xf numFmtId="0" fontId="10" fillId="0" borderId="91" xfId="0" applyFont="1" applyBorder="1" applyAlignment="1">
      <alignment horizontal="left" vertical="center" wrapText="1"/>
    </xf>
    <xf numFmtId="0" fontId="10" fillId="0" borderId="92" xfId="0" applyFont="1" applyBorder="1" applyAlignment="1">
      <alignment horizontal="left" vertical="center" wrapText="1"/>
    </xf>
    <xf numFmtId="0" fontId="10" fillId="0" borderId="93" xfId="0" applyFont="1" applyBorder="1" applyAlignment="1">
      <alignment horizontal="left" vertical="center" wrapText="1"/>
    </xf>
    <xf numFmtId="0" fontId="11" fillId="0" borderId="63" xfId="0" applyFont="1" applyBorder="1" applyAlignment="1">
      <alignment horizontal="left" vertical="center" wrapText="1"/>
    </xf>
    <xf numFmtId="0" fontId="11" fillId="0" borderId="14" xfId="0" applyFont="1" applyBorder="1" applyAlignment="1">
      <alignment horizontal="left" vertical="center" wrapText="1"/>
    </xf>
    <xf numFmtId="0" fontId="10" fillId="0" borderId="96" xfId="0" applyFont="1" applyBorder="1" applyAlignment="1">
      <alignment horizontal="left" vertical="center" wrapText="1"/>
    </xf>
    <xf numFmtId="0" fontId="10" fillId="0" borderId="97" xfId="0" applyFont="1" applyBorder="1" applyAlignment="1">
      <alignment horizontal="left" vertical="center" wrapText="1"/>
    </xf>
    <xf numFmtId="0" fontId="10" fillId="0" borderId="98" xfId="0" applyFont="1" applyBorder="1" applyAlignment="1">
      <alignment horizontal="left" vertical="center" wrapText="1"/>
    </xf>
    <xf numFmtId="0" fontId="10" fillId="0" borderId="99" xfId="0" applyFont="1" applyBorder="1" applyAlignment="1">
      <alignment horizontal="left" vertical="center" wrapText="1"/>
    </xf>
    <xf numFmtId="0" fontId="10" fillId="4" borderId="101" xfId="0" applyFont="1" applyFill="1" applyBorder="1" applyAlignment="1" applyProtection="1">
      <alignment wrapText="1"/>
      <protection locked="0"/>
    </xf>
    <xf numFmtId="0" fontId="10" fillId="4" borderId="102" xfId="0" applyFont="1" applyFill="1" applyBorder="1" applyAlignment="1" applyProtection="1">
      <alignment wrapText="1"/>
      <protection locked="0"/>
    </xf>
    <xf numFmtId="0" fontId="28" fillId="0" borderId="0" xfId="0" applyFont="1" applyProtection="1">
      <protection locked="0"/>
    </xf>
    <xf numFmtId="0" fontId="7" fillId="0" borderId="2" xfId="0" applyFont="1" applyBorder="1" applyProtection="1">
      <protection locked="0"/>
    </xf>
    <xf numFmtId="0" fontId="29" fillId="0" borderId="2" xfId="0" applyFont="1" applyBorder="1" applyProtection="1">
      <protection locked="0"/>
    </xf>
    <xf numFmtId="0" fontId="7" fillId="0" borderId="2" xfId="0" applyFont="1" applyBorder="1" applyAlignment="1" applyProtection="1">
      <alignment vertical="center"/>
      <protection locked="0"/>
    </xf>
    <xf numFmtId="164" fontId="7" fillId="0" borderId="2" xfId="0" applyNumberFormat="1" applyFont="1" applyBorder="1" applyProtection="1">
      <protection locked="0"/>
    </xf>
    <xf numFmtId="0" fontId="7" fillId="0" borderId="2" xfId="0" applyFont="1" applyBorder="1" applyAlignment="1" applyProtection="1">
      <alignment vertical="center" wrapText="1"/>
      <protection locked="0"/>
    </xf>
    <xf numFmtId="0" fontId="30" fillId="0" borderId="2" xfId="0" applyFont="1" applyBorder="1" applyAlignment="1" applyProtection="1">
      <alignment horizontal="right" vertical="center" wrapText="1"/>
      <protection locked="0"/>
    </xf>
    <xf numFmtId="0" fontId="30" fillId="0" borderId="2" xfId="0" applyFont="1" applyBorder="1" applyAlignment="1" applyProtection="1">
      <alignment vertical="center" wrapText="1"/>
      <protection locked="0"/>
    </xf>
    <xf numFmtId="0" fontId="30" fillId="0" borderId="2" xfId="0" applyFont="1" applyBorder="1" applyProtection="1">
      <protection locked="0"/>
    </xf>
    <xf numFmtId="0" fontId="30" fillId="7" borderId="2" xfId="0" applyFont="1" applyFill="1" applyBorder="1" applyProtection="1">
      <protection locked="0"/>
    </xf>
    <xf numFmtId="164" fontId="30" fillId="0" borderId="2" xfId="0" applyNumberFormat="1" applyFont="1" applyBorder="1" applyProtection="1">
      <protection locked="0"/>
    </xf>
    <xf numFmtId="0" fontId="31" fillId="0" borderId="0" xfId="0" applyFont="1" applyAlignment="1" applyProtection="1">
      <alignment vertical="center" wrapText="1"/>
      <protection locked="0"/>
    </xf>
    <xf numFmtId="164" fontId="28" fillId="0" borderId="0" xfId="0" applyNumberFormat="1" applyFont="1" applyProtection="1">
      <protection locked="0"/>
    </xf>
    <xf numFmtId="0" fontId="29" fillId="0" borderId="0" xfId="0" applyFont="1"/>
    <xf numFmtId="0" fontId="7" fillId="0" borderId="0" xfId="0" applyFont="1"/>
    <xf numFmtId="0" fontId="29" fillId="0" borderId="53" xfId="0" applyFont="1" applyBorder="1" applyAlignment="1">
      <alignment horizontal="center"/>
    </xf>
    <xf numFmtId="0" fontId="7" fillId="0" borderId="53" xfId="0" applyFont="1" applyBorder="1" applyAlignment="1">
      <alignment horizontal="center"/>
    </xf>
    <xf numFmtId="0" fontId="7" fillId="0" borderId="0" xfId="0" applyFont="1" applyAlignment="1">
      <alignment horizontal="center"/>
    </xf>
    <xf numFmtId="0" fontId="10" fillId="4" borderId="103" xfId="0" applyFont="1" applyFill="1" applyBorder="1" applyAlignment="1" applyProtection="1">
      <alignment wrapText="1"/>
      <protection locked="0"/>
    </xf>
    <xf numFmtId="0" fontId="10" fillId="4" borderId="104" xfId="0" applyFont="1" applyFill="1" applyBorder="1" applyAlignment="1" applyProtection="1">
      <alignment wrapText="1"/>
      <protection locked="0"/>
    </xf>
    <xf numFmtId="0" fontId="10" fillId="4" borderId="105" xfId="0" applyFont="1" applyFill="1" applyBorder="1" applyAlignment="1" applyProtection="1">
      <alignment wrapText="1"/>
      <protection locked="0"/>
    </xf>
    <xf numFmtId="0" fontId="10" fillId="4" borderId="106" xfId="0" applyFont="1" applyFill="1" applyBorder="1" applyAlignment="1" applyProtection="1">
      <alignment wrapText="1"/>
      <protection locked="0"/>
    </xf>
    <xf numFmtId="0" fontId="10" fillId="4" borderId="103" xfId="0" applyFont="1" applyFill="1" applyBorder="1" applyAlignment="1" applyProtection="1">
      <alignment horizontal="center" wrapText="1"/>
      <protection locked="0"/>
    </xf>
    <xf numFmtId="0" fontId="10" fillId="4" borderId="107" xfId="0" applyFont="1" applyFill="1" applyBorder="1" applyAlignment="1" applyProtection="1">
      <alignment wrapText="1"/>
      <protection locked="0"/>
    </xf>
    <xf numFmtId="0" fontId="10" fillId="4" borderId="13" xfId="0" applyFont="1" applyFill="1" applyBorder="1" applyAlignment="1" applyProtection="1">
      <alignment wrapText="1"/>
      <protection locked="0"/>
    </xf>
    <xf numFmtId="0" fontId="10" fillId="4" borderId="15" xfId="0" applyFont="1" applyFill="1" applyBorder="1" applyAlignment="1" applyProtection="1">
      <alignment wrapText="1"/>
      <protection locked="0"/>
    </xf>
    <xf numFmtId="0" fontId="11" fillId="4" borderId="108" xfId="0" applyFont="1" applyFill="1" applyBorder="1" applyAlignment="1" applyProtection="1">
      <alignment horizontal="center" vertical="center" wrapText="1"/>
      <protection locked="0"/>
    </xf>
    <xf numFmtId="0" fontId="10" fillId="4" borderId="109" xfId="0" applyFont="1" applyFill="1" applyBorder="1" applyAlignment="1" applyProtection="1">
      <alignment wrapText="1"/>
      <protection locked="0"/>
    </xf>
    <xf numFmtId="0" fontId="10" fillId="4" borderId="94" xfId="0" applyFont="1" applyFill="1" applyBorder="1" applyAlignment="1" applyProtection="1">
      <alignment wrapText="1"/>
      <protection locked="0"/>
    </xf>
    <xf numFmtId="0" fontId="10" fillId="4" borderId="110" xfId="0" applyFont="1" applyFill="1" applyBorder="1" applyAlignment="1" applyProtection="1">
      <alignment wrapText="1"/>
      <protection locked="0"/>
    </xf>
    <xf numFmtId="0" fontId="10" fillId="4" borderId="111" xfId="0" applyFont="1" applyFill="1" applyBorder="1" applyAlignment="1" applyProtection="1">
      <alignment wrapText="1"/>
      <protection locked="0"/>
    </xf>
    <xf numFmtId="0" fontId="10" fillId="4" borderId="109" xfId="0" applyFont="1" applyFill="1" applyBorder="1" applyAlignment="1" applyProtection="1">
      <alignment horizontal="center" wrapText="1"/>
      <protection locked="0"/>
    </xf>
    <xf numFmtId="0" fontId="10" fillId="4" borderId="112" xfId="0" applyFont="1" applyFill="1" applyBorder="1" applyAlignment="1" applyProtection="1">
      <alignment wrapText="1"/>
      <protection locked="0"/>
    </xf>
    <xf numFmtId="0" fontId="10" fillId="4" borderId="113" xfId="0" applyFont="1" applyFill="1" applyBorder="1" applyAlignment="1" applyProtection="1">
      <alignment wrapText="1"/>
      <protection locked="0"/>
    </xf>
    <xf numFmtId="0" fontId="10" fillId="4" borderId="0" xfId="0" applyFont="1" applyFill="1" applyAlignment="1" applyProtection="1">
      <alignment wrapText="1"/>
      <protection locked="0"/>
    </xf>
    <xf numFmtId="0" fontId="10" fillId="4" borderId="16" xfId="0" applyFont="1" applyFill="1" applyBorder="1" applyAlignment="1" applyProtection="1">
      <alignment wrapText="1"/>
      <protection locked="0"/>
    </xf>
    <xf numFmtId="0" fontId="10" fillId="4" borderId="114" xfId="0" applyFont="1" applyFill="1" applyBorder="1" applyAlignment="1" applyProtection="1">
      <alignment wrapText="1"/>
      <protection locked="0"/>
    </xf>
    <xf numFmtId="0" fontId="11" fillId="0" borderId="35" xfId="0" applyFont="1" applyBorder="1" applyAlignment="1">
      <alignment horizontal="left" vertical="center" wrapText="1"/>
    </xf>
    <xf numFmtId="0" fontId="9" fillId="0" borderId="96" xfId="0" applyFont="1" applyBorder="1" applyAlignment="1">
      <alignment horizontal="left" vertical="center" wrapText="1"/>
    </xf>
    <xf numFmtId="0" fontId="9" fillId="0" borderId="97" xfId="0" applyFont="1" applyBorder="1" applyAlignment="1">
      <alignment horizontal="left" vertical="center" wrapText="1"/>
    </xf>
    <xf numFmtId="0" fontId="9" fillId="0" borderId="116" xfId="0" applyFont="1" applyBorder="1" applyAlignment="1">
      <alignment horizontal="left" vertical="center" wrapText="1"/>
    </xf>
    <xf numFmtId="0" fontId="11" fillId="0" borderId="113" xfId="0" applyFont="1" applyBorder="1" applyAlignment="1">
      <alignment horizontal="left" vertical="center" wrapText="1"/>
    </xf>
    <xf numFmtId="0" fontId="10" fillId="0" borderId="118" xfId="0" applyFont="1" applyBorder="1" applyAlignment="1">
      <alignment horizontal="left" vertical="center" wrapText="1"/>
    </xf>
    <xf numFmtId="0" fontId="10" fillId="0" borderId="119" xfId="0" applyFont="1" applyBorder="1" applyAlignment="1">
      <alignment horizontal="left" vertical="center" wrapText="1"/>
    </xf>
    <xf numFmtId="0" fontId="10" fillId="0" borderId="51" xfId="0" applyFont="1" applyBorder="1" applyAlignment="1">
      <alignment horizontal="left" vertical="center" wrapText="1"/>
    </xf>
    <xf numFmtId="0" fontId="10" fillId="0" borderId="120" xfId="0" applyFont="1" applyBorder="1" applyAlignment="1">
      <alignment horizontal="left" vertical="center" wrapText="1"/>
    </xf>
    <xf numFmtId="0" fontId="10" fillId="0" borderId="121" xfId="0" applyFont="1" applyBorder="1" applyAlignment="1">
      <alignment horizontal="left" vertical="center" wrapText="1"/>
    </xf>
    <xf numFmtId="0" fontId="10" fillId="0" borderId="122" xfId="0" applyFont="1" applyBorder="1" applyAlignment="1">
      <alignment horizontal="left" vertical="center" wrapText="1"/>
    </xf>
    <xf numFmtId="0" fontId="10" fillId="0" borderId="123" xfId="0" applyFont="1" applyBorder="1" applyAlignment="1">
      <alignment horizontal="left" vertical="center" wrapText="1"/>
    </xf>
    <xf numFmtId="0" fontId="9" fillId="0" borderId="123" xfId="0" applyFont="1" applyBorder="1" applyAlignment="1">
      <alignment horizontal="left" vertical="center" wrapText="1"/>
    </xf>
    <xf numFmtId="0" fontId="9" fillId="0" borderId="36" xfId="0" applyFont="1" applyBorder="1" applyAlignment="1">
      <alignment horizontal="left" vertical="center" wrapText="1"/>
    </xf>
    <xf numFmtId="0" fontId="11" fillId="0" borderId="114" xfId="0" applyFont="1" applyBorder="1" applyAlignment="1">
      <alignment horizontal="left" vertical="center" wrapText="1"/>
    </xf>
    <xf numFmtId="0" fontId="11" fillId="0" borderId="57" xfId="0" applyFont="1" applyBorder="1" applyAlignment="1">
      <alignment vertical="center" wrapText="1"/>
    </xf>
    <xf numFmtId="0" fontId="11" fillId="0" borderId="0" xfId="0" applyFont="1" applyAlignment="1" applyProtection="1">
      <alignment horizontal="center" vertical="center" wrapText="1"/>
      <protection locked="0"/>
    </xf>
    <xf numFmtId="0" fontId="11" fillId="0" borderId="60" xfId="0" applyFont="1" applyBorder="1" applyAlignment="1" applyProtection="1">
      <alignment horizontal="center" vertical="center" wrapText="1"/>
      <protection locked="0"/>
    </xf>
    <xf numFmtId="0" fontId="11" fillId="0" borderId="0" xfId="0" applyFont="1" applyAlignment="1">
      <alignment horizontal="center" vertical="center" wrapText="1"/>
    </xf>
    <xf numFmtId="0" fontId="11" fillId="5" borderId="125" xfId="0" applyFont="1" applyFill="1" applyBorder="1" applyAlignment="1">
      <alignment horizontal="center" vertical="center" wrapText="1"/>
    </xf>
    <xf numFmtId="0" fontId="11" fillId="0" borderId="58" xfId="0" applyFont="1" applyBorder="1" applyAlignment="1">
      <alignment horizontal="center" vertical="center" wrapText="1"/>
    </xf>
    <xf numFmtId="1" fontId="11" fillId="0" borderId="58" xfId="0" applyNumberFormat="1" applyFont="1" applyBorder="1" applyAlignment="1">
      <alignment horizontal="center" vertical="center" wrapText="1"/>
    </xf>
    <xf numFmtId="0" fontId="32" fillId="0" borderId="0" xfId="0" applyFont="1"/>
    <xf numFmtId="0" fontId="20" fillId="5" borderId="46" xfId="2" applyFont="1" applyFill="1" applyBorder="1" applyAlignment="1">
      <alignment horizontal="center" vertical="center" wrapText="1"/>
    </xf>
    <xf numFmtId="0" fontId="20" fillId="5" borderId="47" xfId="2" applyFont="1" applyFill="1" applyBorder="1" applyAlignment="1">
      <alignment horizontal="center" vertical="center" wrapText="1"/>
    </xf>
    <xf numFmtId="0" fontId="20" fillId="5" borderId="48" xfId="2" applyFont="1" applyFill="1" applyBorder="1" applyAlignment="1">
      <alignment horizontal="center" vertical="center" wrapText="1"/>
    </xf>
    <xf numFmtId="0" fontId="21" fillId="4" borderId="71" xfId="0" applyFont="1" applyFill="1" applyBorder="1" applyAlignment="1">
      <alignment horizontal="center" vertical="center"/>
    </xf>
    <xf numFmtId="0" fontId="10" fillId="0" borderId="40" xfId="0" applyFont="1" applyBorder="1" applyAlignment="1">
      <alignment horizontal="left" vertical="center"/>
    </xf>
    <xf numFmtId="0" fontId="10" fillId="0" borderId="79" xfId="0" applyFont="1" applyBorder="1" applyAlignment="1">
      <alignment horizontal="left" vertical="center"/>
    </xf>
    <xf numFmtId="0" fontId="0" fillId="0" borderId="0" xfId="0" applyAlignment="1">
      <alignment horizontal="center" wrapText="1"/>
    </xf>
    <xf numFmtId="0" fontId="19" fillId="5" borderId="45" xfId="0" applyFont="1" applyFill="1" applyBorder="1" applyAlignment="1">
      <alignment horizontal="center" vertical="center"/>
    </xf>
    <xf numFmtId="0" fontId="19" fillId="5" borderId="0" xfId="0" applyFont="1" applyFill="1" applyAlignment="1">
      <alignment horizontal="center" vertical="center"/>
    </xf>
    <xf numFmtId="0" fontId="19" fillId="5" borderId="44" xfId="0" applyFont="1" applyFill="1" applyBorder="1" applyAlignment="1">
      <alignment horizontal="center" vertical="center"/>
    </xf>
    <xf numFmtId="0" fontId="19" fillId="5" borderId="45" xfId="0" applyFont="1" applyFill="1" applyBorder="1" applyAlignment="1">
      <alignment horizontal="center" vertical="center" wrapText="1"/>
    </xf>
    <xf numFmtId="0" fontId="19" fillId="5" borderId="0" xfId="0" applyFont="1" applyFill="1" applyAlignment="1">
      <alignment horizontal="center" vertical="center" wrapText="1"/>
    </xf>
    <xf numFmtId="0" fontId="19" fillId="5" borderId="44" xfId="0" applyFont="1" applyFill="1" applyBorder="1" applyAlignment="1">
      <alignment horizontal="center" vertical="center" wrapText="1"/>
    </xf>
    <xf numFmtId="0" fontId="20" fillId="5" borderId="45" xfId="2" applyFont="1" applyFill="1" applyBorder="1" applyAlignment="1">
      <alignment horizontal="center" vertical="center" wrapText="1"/>
    </xf>
    <xf numFmtId="0" fontId="20" fillId="5" borderId="0" xfId="2" applyFont="1" applyFill="1" applyBorder="1" applyAlignment="1">
      <alignment horizontal="center" vertical="center" wrapText="1"/>
    </xf>
    <xf numFmtId="0" fontId="20" fillId="5" borderId="44" xfId="2" applyFont="1" applyFill="1" applyBorder="1" applyAlignment="1">
      <alignment horizontal="center" vertical="center" wrapText="1"/>
    </xf>
    <xf numFmtId="0" fontId="8" fillId="0" borderId="0" xfId="0" applyFont="1" applyAlignment="1">
      <alignment horizontal="center" vertical="center" wrapText="1"/>
    </xf>
    <xf numFmtId="0" fontId="16" fillId="0" borderId="65" xfId="0" applyFont="1" applyBorder="1" applyAlignment="1">
      <alignment horizontal="center" vertical="center" wrapText="1"/>
    </xf>
    <xf numFmtId="0" fontId="16" fillId="0" borderId="66" xfId="0" applyFont="1" applyBorder="1" applyAlignment="1">
      <alignment horizontal="center" vertical="center" wrapText="1"/>
    </xf>
    <xf numFmtId="0" fontId="16" fillId="0" borderId="62" xfId="0" applyFont="1" applyBorder="1" applyAlignment="1">
      <alignment horizontal="center" vertical="center" wrapText="1"/>
    </xf>
    <xf numFmtId="0" fontId="17" fillId="0" borderId="67" xfId="0" applyFont="1" applyBorder="1" applyAlignment="1">
      <alignment horizontal="center" vertical="center" wrapText="1"/>
    </xf>
    <xf numFmtId="0" fontId="17" fillId="0" borderId="0" xfId="0" applyFont="1" applyAlignment="1">
      <alignment horizontal="center" vertical="center" wrapText="1"/>
    </xf>
    <xf numFmtId="0" fontId="17" fillId="0" borderId="60" xfId="0" applyFont="1" applyBorder="1" applyAlignment="1">
      <alignment horizontal="center" vertical="center" wrapText="1"/>
    </xf>
    <xf numFmtId="0" fontId="17" fillId="0" borderId="68" xfId="0" applyFont="1" applyBorder="1" applyAlignment="1">
      <alignment horizontal="center" vertical="center" wrapText="1"/>
    </xf>
    <xf numFmtId="0" fontId="17" fillId="0" borderId="49" xfId="0" applyFont="1" applyBorder="1" applyAlignment="1">
      <alignment horizontal="center" vertical="center" wrapText="1"/>
    </xf>
    <xf numFmtId="0" fontId="17" fillId="0" borderId="69" xfId="0" applyFont="1" applyBorder="1" applyAlignment="1">
      <alignment horizontal="center" vertical="center" wrapText="1"/>
    </xf>
    <xf numFmtId="0" fontId="18" fillId="4" borderId="41" xfId="0" applyFont="1" applyFill="1" applyBorder="1" applyAlignment="1">
      <alignment horizontal="center" vertical="center" wrapText="1"/>
    </xf>
    <xf numFmtId="0" fontId="18" fillId="4" borderId="42" xfId="0" applyFont="1" applyFill="1" applyBorder="1" applyAlignment="1">
      <alignment horizontal="center" vertical="center" wrapText="1"/>
    </xf>
    <xf numFmtId="0" fontId="18" fillId="4" borderId="43" xfId="0" applyFont="1" applyFill="1" applyBorder="1" applyAlignment="1">
      <alignment horizontal="center" vertical="center" wrapText="1"/>
    </xf>
    <xf numFmtId="0" fontId="11" fillId="0" borderId="57" xfId="0" applyFont="1" applyBorder="1" applyAlignment="1">
      <alignment horizontal="center" vertical="center" wrapText="1"/>
    </xf>
    <xf numFmtId="0" fontId="11" fillId="0" borderId="59" xfId="0" applyFont="1" applyBorder="1" applyAlignment="1">
      <alignment horizontal="center" vertical="center" wrapText="1"/>
    </xf>
    <xf numFmtId="0" fontId="11" fillId="0" borderId="62" xfId="0" applyFont="1" applyBorder="1" applyAlignment="1">
      <alignment horizontal="left" vertical="center" wrapText="1"/>
    </xf>
    <xf numFmtId="0" fontId="11" fillId="0" borderId="60" xfId="0" applyFont="1" applyBorder="1" applyAlignment="1">
      <alignment horizontal="left" vertical="center" wrapText="1"/>
    </xf>
    <xf numFmtId="0" fontId="11" fillId="0" borderId="69" xfId="0" applyFont="1" applyBorder="1" applyAlignment="1">
      <alignment horizontal="left" vertical="center" wrapText="1"/>
    </xf>
    <xf numFmtId="0" fontId="11" fillId="0" borderId="63" xfId="0" applyFont="1" applyBorder="1" applyAlignment="1">
      <alignment horizontal="left" vertical="center" wrapText="1"/>
    </xf>
    <xf numFmtId="0" fontId="11" fillId="0" borderId="82" xfId="0" applyFont="1" applyBorder="1" applyAlignment="1">
      <alignment horizontal="left" vertical="center" wrapText="1"/>
    </xf>
    <xf numFmtId="0" fontId="10" fillId="5" borderId="23" xfId="0" applyFont="1" applyFill="1" applyBorder="1" applyAlignment="1" applyProtection="1">
      <alignment horizontal="center" vertical="center" wrapText="1"/>
      <protection locked="0"/>
    </xf>
    <xf numFmtId="0" fontId="10" fillId="5" borderId="18" xfId="0" applyFont="1" applyFill="1" applyBorder="1" applyAlignment="1" applyProtection="1">
      <alignment horizontal="center" vertical="center" wrapText="1"/>
      <protection locked="0"/>
    </xf>
    <xf numFmtId="0" fontId="10" fillId="5" borderId="24" xfId="0" applyFont="1" applyFill="1" applyBorder="1" applyAlignment="1" applyProtection="1">
      <alignment horizontal="center" vertical="center" wrapText="1"/>
      <protection locked="0"/>
    </xf>
    <xf numFmtId="0" fontId="11" fillId="0" borderId="52" xfId="0" applyFont="1" applyBorder="1" applyAlignment="1">
      <alignment horizontal="left" vertical="center" wrapText="1"/>
    </xf>
    <xf numFmtId="0" fontId="11" fillId="0" borderId="95" xfId="0" applyFont="1" applyBorder="1" applyAlignment="1">
      <alignment horizontal="left" vertical="center" wrapText="1"/>
    </xf>
    <xf numFmtId="0" fontId="10" fillId="5" borderId="22" xfId="0" applyFont="1" applyFill="1" applyBorder="1" applyAlignment="1" applyProtection="1">
      <alignment horizontal="center" vertical="center" wrapText="1"/>
      <protection locked="0"/>
    </xf>
    <xf numFmtId="0" fontId="11" fillId="0" borderId="81" xfId="0" applyFont="1" applyBorder="1" applyAlignment="1">
      <alignment horizontal="left" vertical="center" wrapText="1"/>
    </xf>
    <xf numFmtId="0" fontId="11" fillId="0" borderId="62" xfId="0" applyFont="1" applyBorder="1" applyAlignment="1">
      <alignment horizontal="center" vertical="center" textRotation="90" wrapText="1"/>
    </xf>
    <xf numFmtId="0" fontId="11" fillId="0" borderId="60" xfId="0" applyFont="1" applyBorder="1" applyAlignment="1">
      <alignment horizontal="center" vertical="center" textRotation="90" wrapText="1"/>
    </xf>
    <xf numFmtId="0" fontId="11" fillId="0" borderId="124" xfId="0" applyFont="1" applyBorder="1" applyAlignment="1">
      <alignment horizontal="center" vertical="center" textRotation="90" wrapText="1"/>
    </xf>
    <xf numFmtId="0" fontId="11" fillId="0" borderId="94" xfId="0" applyFont="1" applyBorder="1" applyAlignment="1">
      <alignment horizontal="center" vertical="center" textRotation="90" wrapText="1"/>
    </xf>
    <xf numFmtId="0" fontId="11" fillId="0" borderId="111" xfId="0" applyFont="1" applyBorder="1" applyAlignment="1">
      <alignment horizontal="center" vertical="center" textRotation="90" wrapText="1"/>
    </xf>
    <xf numFmtId="0" fontId="11" fillId="0" borderId="109" xfId="0" applyFont="1" applyBorder="1" applyAlignment="1">
      <alignment horizontal="center" vertical="center" textRotation="90" wrapText="1"/>
    </xf>
    <xf numFmtId="0" fontId="11" fillId="0" borderId="110" xfId="0" applyFont="1" applyBorder="1" applyAlignment="1">
      <alignment horizontal="center" vertical="center" textRotation="90" wrapText="1"/>
    </xf>
    <xf numFmtId="0" fontId="11" fillId="0" borderId="100" xfId="0" applyFont="1" applyBorder="1" applyAlignment="1">
      <alignment horizontal="left" vertical="center" wrapText="1"/>
    </xf>
    <xf numFmtId="0" fontId="11" fillId="0" borderId="117" xfId="0" applyFont="1" applyBorder="1" applyAlignment="1">
      <alignment horizontal="left" vertical="center" wrapText="1"/>
    </xf>
    <xf numFmtId="0" fontId="11" fillId="0" borderId="53" xfId="0" applyFont="1" applyBorder="1" applyAlignment="1">
      <alignment horizontal="center" vertical="center" wrapText="1"/>
    </xf>
    <xf numFmtId="0" fontId="10" fillId="6" borderId="37" xfId="0" applyFont="1" applyFill="1" applyBorder="1" applyAlignment="1" applyProtection="1">
      <alignment horizontal="center" vertical="center" wrapText="1"/>
      <protection locked="0"/>
    </xf>
    <xf numFmtId="0" fontId="10" fillId="6" borderId="28" xfId="0" applyFont="1" applyFill="1" applyBorder="1" applyAlignment="1" applyProtection="1">
      <alignment horizontal="center" vertical="center" wrapText="1"/>
      <protection locked="0"/>
    </xf>
    <xf numFmtId="0" fontId="11" fillId="0" borderId="113" xfId="0" applyFont="1" applyBorder="1" applyAlignment="1">
      <alignment horizontal="center" vertical="center" textRotation="90" wrapText="1"/>
    </xf>
    <xf numFmtId="0" fontId="10" fillId="6" borderId="27" xfId="0" applyFont="1" applyFill="1" applyBorder="1" applyAlignment="1" applyProtection="1">
      <alignment horizontal="center" vertical="center" wrapText="1"/>
      <protection locked="0"/>
    </xf>
    <xf numFmtId="0" fontId="10" fillId="6" borderId="34" xfId="0" applyFont="1" applyFill="1" applyBorder="1" applyAlignment="1" applyProtection="1">
      <alignment horizontal="center" vertical="center" wrapText="1"/>
      <protection locked="0"/>
    </xf>
    <xf numFmtId="0" fontId="10" fillId="5" borderId="25" xfId="0" applyFont="1" applyFill="1" applyBorder="1" applyAlignment="1" applyProtection="1">
      <alignment horizontal="center" vertical="center" wrapText="1"/>
      <protection locked="0"/>
    </xf>
    <xf numFmtId="0" fontId="10" fillId="5" borderId="9" xfId="0" applyFont="1" applyFill="1" applyBorder="1" applyAlignment="1" applyProtection="1">
      <alignment horizontal="center" vertical="center" wrapText="1"/>
      <protection locked="0"/>
    </xf>
    <xf numFmtId="0" fontId="10" fillId="5" borderId="11" xfId="0" applyFont="1" applyFill="1" applyBorder="1" applyAlignment="1" applyProtection="1">
      <alignment horizontal="center" vertical="center" wrapText="1"/>
      <protection locked="0"/>
    </xf>
    <xf numFmtId="0" fontId="11" fillId="0" borderId="114" xfId="0" applyFont="1" applyBorder="1" applyAlignment="1">
      <alignment horizontal="center" vertical="center" textRotation="90" wrapText="1"/>
    </xf>
    <xf numFmtId="0" fontId="11" fillId="0" borderId="84" xfId="0" applyFont="1" applyBorder="1" applyAlignment="1">
      <alignment horizontal="center" vertical="center" textRotation="90" wrapText="1"/>
    </xf>
    <xf numFmtId="0" fontId="11" fillId="0" borderId="115" xfId="0" applyFont="1" applyBorder="1" applyAlignment="1">
      <alignment horizontal="center" vertical="center" textRotation="90" wrapText="1"/>
    </xf>
    <xf numFmtId="0" fontId="10" fillId="5" borderId="10" xfId="0" applyFont="1" applyFill="1" applyBorder="1" applyAlignment="1" applyProtection="1">
      <alignment horizontal="center" vertical="center" wrapText="1"/>
      <protection locked="0"/>
    </xf>
    <xf numFmtId="0" fontId="14" fillId="4" borderId="50" xfId="0" applyFont="1" applyFill="1" applyBorder="1" applyAlignment="1">
      <alignment horizontal="center" vertical="center" wrapText="1"/>
    </xf>
    <xf numFmtId="0" fontId="14" fillId="4" borderId="51" xfId="0" applyFont="1" applyFill="1" applyBorder="1" applyAlignment="1">
      <alignment horizontal="center" vertical="center" wrapText="1"/>
    </xf>
    <xf numFmtId="0" fontId="14" fillId="4" borderId="52" xfId="0" applyFont="1" applyFill="1" applyBorder="1" applyAlignment="1">
      <alignment horizontal="center" vertical="center" wrapText="1"/>
    </xf>
    <xf numFmtId="0" fontId="11" fillId="4" borderId="54" xfId="0" applyFont="1" applyFill="1" applyBorder="1" applyAlignment="1" applyProtection="1">
      <alignment horizontal="center" vertical="center" wrapText="1"/>
      <protection locked="0"/>
    </xf>
    <xf numFmtId="0" fontId="11" fillId="4" borderId="55" xfId="0" applyFont="1" applyFill="1" applyBorder="1" applyAlignment="1" applyProtection="1">
      <alignment horizontal="center" vertical="center" wrapText="1"/>
      <protection locked="0"/>
    </xf>
    <xf numFmtId="0" fontId="11" fillId="4" borderId="56" xfId="0" applyFont="1" applyFill="1" applyBorder="1" applyAlignment="1" applyProtection="1">
      <alignment horizontal="center" vertical="center" wrapText="1"/>
      <protection locked="0"/>
    </xf>
    <xf numFmtId="0" fontId="11" fillId="5" borderId="57" xfId="0" applyFont="1" applyFill="1" applyBorder="1" applyAlignment="1">
      <alignment horizontal="center" vertical="center" wrapText="1"/>
    </xf>
    <xf numFmtId="0" fontId="11" fillId="5" borderId="58" xfId="0" applyFont="1" applyFill="1" applyBorder="1" applyAlignment="1">
      <alignment horizontal="center" vertical="center" wrapText="1"/>
    </xf>
    <xf numFmtId="0" fontId="11" fillId="5" borderId="59" xfId="0" applyFont="1" applyFill="1" applyBorder="1" applyAlignment="1">
      <alignment horizontal="center" vertical="center" wrapText="1"/>
    </xf>
    <xf numFmtId="0" fontId="26" fillId="0" borderId="0" xfId="0" applyFont="1" applyAlignment="1">
      <alignment horizontal="center" wrapText="1"/>
    </xf>
    <xf numFmtId="0" fontId="29" fillId="0" borderId="2" xfId="0" applyFont="1" applyBorder="1" applyAlignment="1" applyProtection="1">
      <alignment horizontal="center" vertical="center" wrapText="1"/>
      <protection locked="0"/>
    </xf>
    <xf numFmtId="0" fontId="29" fillId="0" borderId="2" xfId="0" applyFont="1" applyBorder="1" applyAlignment="1" applyProtection="1">
      <alignment horizontal="center" vertical="center"/>
      <protection locked="0"/>
    </xf>
    <xf numFmtId="0" fontId="29" fillId="0" borderId="0" xfId="0" applyFont="1" applyAlignment="1">
      <alignment horizontal="center" vertical="center" textRotation="90"/>
    </xf>
  </cellXfs>
  <cellStyles count="3">
    <cellStyle name="Hyperlink" xfId="2" builtinId="8"/>
    <cellStyle name="Neutral" xfId="1" builtinId="28"/>
    <cellStyle name="Normal" xfId="0" builtinId="0"/>
  </cellStyles>
  <dxfs count="195">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s>
  <tableStyles count="0" defaultTableStyle="TableStyleMedium2" defaultPivotStyle="PivotStyleLight16"/>
  <colors>
    <mruColors>
      <color rgb="FFA5DAEC"/>
      <color rgb="FF6AB651"/>
      <color rgb="FFF089B1"/>
      <color rgb="FF12326E"/>
      <color rgb="FFFFEE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9525</xdr:colOff>
      <xdr:row>18</xdr:row>
      <xdr:rowOff>28575</xdr:rowOff>
    </xdr:from>
    <xdr:to>
      <xdr:col>1</xdr:col>
      <xdr:colOff>561975</xdr:colOff>
      <xdr:row>18</xdr:row>
      <xdr:rowOff>695325</xdr:rowOff>
    </xdr:to>
    <xdr:pic>
      <xdr:nvPicPr>
        <xdr:cNvPr id="3" name="Picture 2">
          <a:extLst>
            <a:ext uri="{FF2B5EF4-FFF2-40B4-BE49-F238E27FC236}">
              <a16:creationId xmlns:a16="http://schemas.microsoft.com/office/drawing/2014/main" id="{C807F2B6-7B53-4213-8F52-795B4C2C27B5}"/>
            </a:ext>
          </a:extLst>
        </xdr:cNvPr>
        <xdr:cNvPicPr>
          <a:picLocks noChangeAspect="1"/>
        </xdr:cNvPicPr>
      </xdr:nvPicPr>
      <xdr:blipFill>
        <a:blip xmlns:r="http://schemas.openxmlformats.org/officeDocument/2006/relationships" r:embed="rId1"/>
        <a:stretch>
          <a:fillRect/>
        </a:stretch>
      </xdr:blipFill>
      <xdr:spPr>
        <a:xfrm>
          <a:off x="600075" y="8991600"/>
          <a:ext cx="552450" cy="666750"/>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imspa.co.uk/education-training/endorsement/" TargetMode="External"/><Relationship Id="rId2" Type="http://schemas.openxmlformats.org/officeDocument/2006/relationships/hyperlink" Target="https://www.cimspa.co.uk/education-training/education-policy/guidance/partner-endorsement-support/" TargetMode="External"/><Relationship Id="rId1" Type="http://schemas.openxmlformats.org/officeDocument/2006/relationships/hyperlink" Target="https://www.cimspa.co.uk/education-training/professional-standards/professional-standards-library/"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70475-7BAE-4688-A859-7FECB7AD73E7}">
  <sheetPr>
    <tabColor rgb="FFA5DAEC"/>
    <pageSetUpPr fitToPage="1"/>
  </sheetPr>
  <dimension ref="A1:Z34"/>
  <sheetViews>
    <sheetView showGridLines="0" tabSelected="1" zoomScale="70" zoomScaleNormal="70" workbookViewId="0">
      <selection activeCell="D19" sqref="D19"/>
    </sheetView>
  </sheetViews>
  <sheetFormatPr defaultRowHeight="15" thickBottom="1"/>
  <cols>
    <col min="1" max="1" width="8.85546875" style="5"/>
    <col min="2" max="2" width="60.28515625" style="14" customWidth="1"/>
    <col min="3" max="3" width="60.7109375" style="12" customWidth="1"/>
    <col min="4" max="4" width="63.140625" style="13" customWidth="1"/>
    <col min="5" max="5" width="76.28515625" style="7" customWidth="1"/>
    <col min="6" max="26" width="8.85546875" style="7"/>
  </cols>
  <sheetData>
    <row r="1" spans="1:6" ht="136.15" customHeight="1" thickBot="1">
      <c r="A1" s="241"/>
      <c r="B1" s="251" t="e" vm="1">
        <v>#VALUE!</v>
      </c>
      <c r="C1" s="251"/>
      <c r="D1" s="251"/>
      <c r="E1" s="251"/>
      <c r="F1" s="8"/>
    </row>
    <row r="2" spans="1:6" ht="50.45" thickBot="1">
      <c r="A2" s="241"/>
      <c r="B2" s="252" t="s">
        <v>0</v>
      </c>
      <c r="C2" s="253"/>
      <c r="D2" s="253"/>
      <c r="E2" s="254"/>
      <c r="F2" s="8"/>
    </row>
    <row r="3" spans="1:6" ht="28.15" thickBot="1">
      <c r="A3" s="241"/>
      <c r="B3" s="255" t="s">
        <v>1</v>
      </c>
      <c r="C3" s="256"/>
      <c r="D3" s="256"/>
      <c r="E3" s="257"/>
      <c r="F3" s="8"/>
    </row>
    <row r="4" spans="1:6" ht="28.15" thickBot="1">
      <c r="A4" s="241"/>
      <c r="B4" s="258" t="s">
        <v>2</v>
      </c>
      <c r="C4" s="259"/>
      <c r="D4" s="259"/>
      <c r="E4" s="260"/>
      <c r="F4" s="8"/>
    </row>
    <row r="5" spans="1:6" thickBot="1">
      <c r="A5" s="241"/>
      <c r="B5" s="9"/>
      <c r="C5" s="10"/>
      <c r="D5" s="11"/>
      <c r="E5" s="110"/>
    </row>
    <row r="6" spans="1:6" ht="38.450000000000003" thickBot="1">
      <c r="A6" s="6"/>
      <c r="B6" s="261" t="s">
        <v>3</v>
      </c>
      <c r="C6" s="262"/>
      <c r="D6" s="262"/>
      <c r="E6" s="263"/>
      <c r="F6" s="8"/>
    </row>
    <row r="7" spans="1:6" ht="31.5" customHeight="1" thickBot="1">
      <c r="A7" s="6"/>
      <c r="B7" s="242" t="s">
        <v>4</v>
      </c>
      <c r="C7" s="243"/>
      <c r="D7" s="243"/>
      <c r="E7" s="244"/>
      <c r="F7" s="8"/>
    </row>
    <row r="8" spans="1:6" ht="50.25" customHeight="1" thickBot="1">
      <c r="A8" s="6"/>
      <c r="B8" s="245" t="s">
        <v>5</v>
      </c>
      <c r="C8" s="246"/>
      <c r="D8" s="246"/>
      <c r="E8" s="247"/>
      <c r="F8" s="8"/>
    </row>
    <row r="9" spans="1:6" ht="54" customHeight="1" thickBot="1">
      <c r="A9" s="6"/>
      <c r="B9" s="245" t="s">
        <v>6</v>
      </c>
      <c r="C9" s="246"/>
      <c r="D9" s="246"/>
      <c r="E9" s="247"/>
      <c r="F9" s="8"/>
    </row>
    <row r="10" spans="1:6" ht="44.25" customHeight="1">
      <c r="A10" s="6"/>
      <c r="B10" s="248" t="s">
        <v>7</v>
      </c>
      <c r="C10" s="249"/>
      <c r="D10" s="249"/>
      <c r="E10" s="250"/>
      <c r="F10" s="8"/>
    </row>
    <row r="11" spans="1:6" ht="34.5" customHeight="1">
      <c r="A11" s="6"/>
      <c r="B11" s="235" t="s">
        <v>8</v>
      </c>
      <c r="C11" s="236"/>
      <c r="D11" s="236"/>
      <c r="E11" s="237"/>
      <c r="F11" s="8"/>
    </row>
    <row r="12" spans="1:6" s="7" customFormat="1">
      <c r="A12" s="5"/>
      <c r="B12" s="111"/>
      <c r="C12" s="111"/>
      <c r="D12" s="111"/>
      <c r="E12" s="111"/>
    </row>
    <row r="13" spans="1:6" s="7" customFormat="1" ht="38.450000000000003" thickBot="1">
      <c r="A13"/>
      <c r="B13" s="238" t="s">
        <v>9</v>
      </c>
      <c r="C13" s="238"/>
      <c r="D13" s="238"/>
      <c r="E13" s="238"/>
      <c r="F13" s="8"/>
    </row>
    <row r="14" spans="1:6" s="7" customFormat="1" ht="28.15" thickBot="1">
      <c r="A14" s="112"/>
      <c r="B14" s="113" t="s">
        <v>10</v>
      </c>
      <c r="C14" s="114" t="s">
        <v>11</v>
      </c>
      <c r="D14" s="114" t="s">
        <v>12</v>
      </c>
      <c r="E14" s="115" t="s">
        <v>13</v>
      </c>
      <c r="F14" s="8"/>
    </row>
    <row r="15" spans="1:6" s="7" customFormat="1" ht="46.15" thickBot="1">
      <c r="A15" s="112" t="s">
        <v>14</v>
      </c>
      <c r="B15" s="116" t="s">
        <v>15</v>
      </c>
      <c r="C15" s="117" t="s">
        <v>16</v>
      </c>
      <c r="D15" s="117" t="s">
        <v>17</v>
      </c>
      <c r="E15" s="118" t="s">
        <v>18</v>
      </c>
      <c r="F15" s="8"/>
    </row>
    <row r="16" spans="1:6" s="7" customFormat="1" ht="23.45" thickBot="1">
      <c r="A16"/>
      <c r="B16" s="116"/>
      <c r="C16" s="117"/>
      <c r="D16" s="117"/>
      <c r="E16" s="119"/>
      <c r="F16" s="8"/>
    </row>
    <row r="17" spans="1:26" s="7" customFormat="1" ht="23.45" thickBot="1">
      <c r="A17"/>
      <c r="B17" s="120"/>
      <c r="C17" s="121"/>
      <c r="D17" s="121"/>
      <c r="E17" s="122"/>
      <c r="F17" s="8"/>
    </row>
    <row r="18" spans="1:26" s="7" customFormat="1" ht="23.45" thickBot="1">
      <c r="A18"/>
      <c r="B18" s="123"/>
      <c r="C18" s="123"/>
      <c r="D18" s="123"/>
      <c r="E18" s="123"/>
      <c r="F18" s="8"/>
    </row>
    <row r="19" spans="1:26" s="7" customFormat="1" ht="59.45" customHeight="1" thickBot="1">
      <c r="A19"/>
      <c r="B19" s="239" t="s">
        <v>19</v>
      </c>
      <c r="C19" s="240"/>
      <c r="D19" s="124"/>
      <c r="E19" s="124"/>
    </row>
    <row r="20" spans="1:26" s="7" customFormat="1" ht="22.15" thickBot="1">
      <c r="B20" s="125" t="s">
        <v>20</v>
      </c>
    </row>
    <row r="21" spans="1:26" s="7" customFormat="1" ht="22.15" thickBot="1">
      <c r="B21" s="126" t="s">
        <v>21</v>
      </c>
    </row>
    <row r="22" spans="1:26" s="7" customFormat="1" ht="22.15" thickBot="1">
      <c r="B22" s="126" t="s">
        <v>22</v>
      </c>
    </row>
    <row r="23" spans="1:26" s="7" customFormat="1" thickBot="1">
      <c r="C23" s="5"/>
      <c r="D23" s="5"/>
    </row>
    <row r="24" spans="1:26" s="5" customFormat="1" thickBot="1">
      <c r="D24" s="13"/>
      <c r="E24" s="7"/>
      <c r="F24" s="7"/>
      <c r="G24" s="7"/>
      <c r="H24" s="7"/>
      <c r="I24" s="7"/>
      <c r="J24" s="7"/>
      <c r="K24" s="7"/>
      <c r="L24" s="7"/>
      <c r="M24" s="7"/>
      <c r="N24" s="7"/>
      <c r="O24" s="7"/>
      <c r="P24" s="7"/>
      <c r="Q24" s="7"/>
      <c r="R24" s="7"/>
      <c r="S24" s="7"/>
      <c r="T24" s="7"/>
      <c r="U24" s="7"/>
      <c r="V24" s="7"/>
      <c r="W24" s="7"/>
      <c r="X24" s="7"/>
      <c r="Y24" s="7"/>
      <c r="Z24" s="7"/>
    </row>
    <row r="25" spans="1:26" s="5" customFormat="1" ht="20.45" thickBot="1">
      <c r="B25" s="127"/>
      <c r="C25" s="12"/>
      <c r="D25" s="13"/>
      <c r="E25" s="7"/>
      <c r="F25" s="7"/>
      <c r="G25" s="7"/>
      <c r="H25" s="7"/>
      <c r="I25" s="7"/>
      <c r="J25" s="7"/>
      <c r="K25" s="7"/>
      <c r="L25" s="7"/>
      <c r="M25" s="7"/>
      <c r="N25" s="7"/>
      <c r="O25" s="7"/>
      <c r="P25" s="7"/>
      <c r="Q25" s="7"/>
      <c r="R25" s="7"/>
      <c r="S25" s="7"/>
      <c r="T25" s="7"/>
      <c r="U25" s="7"/>
      <c r="V25" s="7"/>
      <c r="W25" s="7"/>
      <c r="X25" s="7"/>
      <c r="Y25" s="7"/>
      <c r="Z25" s="7"/>
    </row>
    <row r="26" spans="1:26" s="5" customFormat="1" ht="20.45" thickBot="1">
      <c r="B26" s="127"/>
      <c r="C26" s="12"/>
      <c r="D26" s="13"/>
      <c r="E26" s="7"/>
      <c r="F26" s="7"/>
      <c r="G26" s="7"/>
      <c r="H26" s="7"/>
      <c r="I26" s="7"/>
      <c r="J26" s="7"/>
      <c r="K26" s="7"/>
      <c r="L26" s="7"/>
      <c r="M26" s="7"/>
      <c r="N26" s="7"/>
      <c r="O26" s="7"/>
      <c r="P26" s="7"/>
      <c r="Q26" s="7"/>
      <c r="R26" s="7"/>
      <c r="S26" s="7"/>
      <c r="T26" s="7"/>
      <c r="U26" s="7"/>
      <c r="V26" s="7"/>
      <c r="W26" s="7"/>
      <c r="X26" s="7"/>
      <c r="Y26" s="7"/>
      <c r="Z26" s="7"/>
    </row>
    <row r="27" spans="1:26" s="5" customFormat="1" ht="20.45" thickBot="1">
      <c r="B27" s="128"/>
      <c r="C27" s="12"/>
      <c r="D27" s="13"/>
      <c r="E27" s="7"/>
      <c r="F27" s="7"/>
      <c r="G27" s="7"/>
      <c r="H27" s="7"/>
      <c r="I27" s="7"/>
      <c r="J27" s="7"/>
      <c r="K27" s="7"/>
      <c r="L27" s="7"/>
      <c r="M27" s="7"/>
      <c r="N27" s="7"/>
      <c r="O27" s="7"/>
      <c r="P27" s="7"/>
      <c r="Q27" s="7"/>
      <c r="R27" s="7"/>
      <c r="S27" s="7"/>
      <c r="T27" s="7"/>
      <c r="U27" s="7"/>
      <c r="V27" s="7"/>
      <c r="W27" s="7"/>
      <c r="X27" s="7"/>
      <c r="Y27" s="7"/>
      <c r="Z27" s="7"/>
    </row>
    <row r="28" spans="1:26" s="5" customFormat="1" ht="20.45" thickBot="1">
      <c r="B28" s="127"/>
      <c r="C28" s="12"/>
      <c r="D28" s="13"/>
      <c r="E28" s="7"/>
      <c r="F28" s="7"/>
      <c r="G28" s="7"/>
      <c r="H28" s="7"/>
      <c r="I28" s="7"/>
      <c r="J28" s="7"/>
      <c r="K28" s="7"/>
      <c r="L28" s="7"/>
      <c r="M28" s="7"/>
      <c r="N28" s="7"/>
      <c r="O28" s="7"/>
      <c r="P28" s="7"/>
      <c r="Q28" s="7"/>
      <c r="R28" s="7"/>
      <c r="S28" s="7"/>
      <c r="T28" s="7"/>
      <c r="U28" s="7"/>
      <c r="V28" s="7"/>
      <c r="W28" s="7"/>
      <c r="X28" s="7"/>
      <c r="Y28" s="7"/>
      <c r="Z28" s="7"/>
    </row>
    <row r="29" spans="1:26" s="5" customFormat="1" ht="20.45" thickBot="1">
      <c r="B29" s="128"/>
      <c r="C29" s="12"/>
      <c r="D29" s="13"/>
      <c r="E29" s="7"/>
      <c r="F29" s="7"/>
      <c r="G29" s="7"/>
      <c r="H29" s="7"/>
      <c r="I29" s="7"/>
      <c r="J29" s="7"/>
      <c r="K29" s="7"/>
      <c r="L29" s="7"/>
      <c r="M29" s="7"/>
      <c r="N29" s="7"/>
      <c r="O29" s="7"/>
      <c r="P29" s="7"/>
      <c r="Q29" s="7"/>
      <c r="R29" s="7"/>
      <c r="S29" s="7"/>
      <c r="T29" s="7"/>
      <c r="U29" s="7"/>
      <c r="V29" s="7"/>
      <c r="W29" s="7"/>
      <c r="X29" s="7"/>
      <c r="Y29" s="7"/>
      <c r="Z29" s="7"/>
    </row>
    <row r="30" spans="1:26" ht="22.15" thickBot="1">
      <c r="B30" s="129"/>
    </row>
    <row r="31" spans="1:26" s="5" customFormat="1" ht="20.45" thickBot="1">
      <c r="B31" s="130"/>
      <c r="C31" s="12"/>
      <c r="D31" s="13"/>
      <c r="E31" s="7"/>
      <c r="F31" s="7"/>
      <c r="G31" s="7"/>
      <c r="H31" s="7"/>
      <c r="I31" s="7"/>
      <c r="J31" s="7"/>
      <c r="K31" s="7"/>
      <c r="L31" s="7"/>
      <c r="M31" s="7"/>
      <c r="N31" s="7"/>
      <c r="O31" s="7"/>
      <c r="P31" s="7"/>
      <c r="Q31" s="7"/>
      <c r="R31" s="7"/>
      <c r="S31" s="7"/>
      <c r="T31" s="7"/>
      <c r="U31" s="7"/>
      <c r="V31" s="7"/>
      <c r="W31" s="7"/>
      <c r="X31" s="7"/>
      <c r="Y31" s="7"/>
      <c r="Z31" s="7"/>
    </row>
    <row r="32" spans="1:26" s="5" customFormat="1" ht="22.15" thickBot="1">
      <c r="B32" s="131"/>
      <c r="C32" s="12"/>
      <c r="D32" s="13"/>
      <c r="E32" s="7"/>
      <c r="F32" s="7"/>
      <c r="G32" s="7"/>
      <c r="H32" s="7"/>
      <c r="I32" s="7"/>
      <c r="J32" s="7"/>
      <c r="K32" s="7"/>
      <c r="L32" s="7"/>
      <c r="M32" s="7"/>
      <c r="N32" s="7"/>
      <c r="O32" s="7"/>
      <c r="P32" s="7"/>
      <c r="Q32" s="7"/>
      <c r="R32" s="7"/>
      <c r="S32" s="7"/>
      <c r="T32" s="7"/>
      <c r="U32" s="7"/>
      <c r="V32" s="7"/>
      <c r="W32" s="7"/>
      <c r="X32" s="7"/>
      <c r="Y32" s="7"/>
      <c r="Z32" s="7"/>
    </row>
    <row r="33" spans="2:26" s="5" customFormat="1" ht="16.149999999999999" thickBot="1">
      <c r="B33" s="132"/>
      <c r="C33" s="12"/>
      <c r="D33" s="13"/>
      <c r="E33" s="7"/>
      <c r="F33" s="7"/>
      <c r="G33" s="7"/>
      <c r="H33" s="7"/>
      <c r="I33" s="7"/>
      <c r="J33" s="7"/>
      <c r="K33" s="7"/>
      <c r="L33" s="7"/>
      <c r="M33" s="7"/>
      <c r="N33" s="7"/>
      <c r="O33" s="7"/>
      <c r="P33" s="7"/>
      <c r="Q33" s="7"/>
      <c r="R33" s="7"/>
      <c r="S33" s="7"/>
      <c r="T33" s="7"/>
      <c r="U33" s="7"/>
      <c r="V33" s="7"/>
      <c r="W33" s="7"/>
      <c r="X33" s="7"/>
      <c r="Y33" s="7"/>
      <c r="Z33" s="7"/>
    </row>
    <row r="34" spans="2:26" s="5" customFormat="1" ht="16.149999999999999" thickBot="1">
      <c r="B34" s="132"/>
      <c r="C34" s="12"/>
      <c r="D34" s="13"/>
      <c r="E34" s="7"/>
      <c r="F34" s="7"/>
      <c r="G34" s="7"/>
      <c r="H34" s="7"/>
      <c r="I34" s="7"/>
      <c r="J34" s="7"/>
      <c r="K34" s="7"/>
      <c r="L34" s="7"/>
      <c r="M34" s="7"/>
      <c r="N34" s="7"/>
      <c r="O34" s="7"/>
      <c r="P34" s="7"/>
      <c r="Q34" s="7"/>
      <c r="R34" s="7"/>
      <c r="S34" s="7"/>
      <c r="T34" s="7"/>
      <c r="U34" s="7"/>
      <c r="V34" s="7"/>
      <c r="W34" s="7"/>
      <c r="X34" s="7"/>
      <c r="Y34" s="7"/>
      <c r="Z34" s="7"/>
    </row>
  </sheetData>
  <mergeCells count="13">
    <mergeCell ref="B11:E11"/>
    <mergeCell ref="B13:E13"/>
    <mergeCell ref="B19:C19"/>
    <mergeCell ref="A1:A5"/>
    <mergeCell ref="B7:E7"/>
    <mergeCell ref="B8:E8"/>
    <mergeCell ref="B9:E9"/>
    <mergeCell ref="B10:E10"/>
    <mergeCell ref="B1:E1"/>
    <mergeCell ref="B2:E2"/>
    <mergeCell ref="B3:E3"/>
    <mergeCell ref="B4:E4"/>
    <mergeCell ref="B6:E6"/>
  </mergeCells>
  <hyperlinks>
    <hyperlink ref="B10:D10" r:id="rId1" display="For further information around product development guidance, please refer to the professional standard within the professional standard library; https://www.cimspa.co.uk/education-training/professional-standards/professional-standards-library/ " xr:uid="{18AD666E-09F4-4EFC-9659-EEBC9E992718}"/>
    <hyperlink ref="B11:D11" r:id="rId2" display="Alternatively, please view our CIMPSA Partnership Guide; https://www.cimspa.co.uk/education-training/education-policy/guidance/partner-endorsement-support/" xr:uid="{1F971E7F-CB03-4E09-8EA1-B4C3E03764AC}"/>
    <hyperlink ref="B11:E11" r:id="rId3" display="Alternatively, please view our CIMPSA Partner Endorsement Guide;https://cimspa.co.uk/education-training/endorsement/ " xr:uid="{D9DF48A6-81FD-47EA-8594-29FB7B7B7CEF}"/>
  </hyperlinks>
  <pageMargins left="0.7" right="0.7" top="0.75" bottom="0.75" header="0.3" footer="0.3"/>
  <pageSetup paperSize="9" scale="43" fitToHeight="0" orientation="portrait" horizontalDpi="0" verticalDpi="0"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82DDC2-D9F0-4625-8035-56734A8B7D14}">
  <sheetPr>
    <tabColor rgb="FFF089B1"/>
  </sheetPr>
  <dimension ref="A1:DH660"/>
  <sheetViews>
    <sheetView showGridLines="0" zoomScale="70" zoomScaleNormal="70" workbookViewId="0">
      <pane xSplit="2" ySplit="3" topLeftCell="C4" activePane="bottomRight" state="frozen"/>
      <selection pane="bottomRight" activeCell="E6" sqref="E6"/>
      <selection pane="bottomLeft" activeCell="A4" sqref="A4"/>
      <selection pane="topRight" activeCell="C1" sqref="C1"/>
    </sheetView>
  </sheetViews>
  <sheetFormatPr defaultColWidth="8.7109375" defaultRowHeight="22.15" thickBottom="1"/>
  <cols>
    <col min="1" max="1" width="9.7109375" style="15" customWidth="1"/>
    <col min="2" max="2" width="7.42578125" style="135" customWidth="1"/>
    <col min="3" max="3" width="45.28515625" style="136" customWidth="1"/>
    <col min="4" max="4" width="83.5703125" style="87" customWidth="1"/>
    <col min="5" max="5" width="50.42578125" style="88" customWidth="1"/>
    <col min="6" max="6" width="21.42578125" style="88" customWidth="1"/>
    <col min="7" max="7" width="41.28515625" style="16" customWidth="1"/>
    <col min="8" max="8" width="50.5703125" style="16" hidden="1" customWidth="1"/>
    <col min="9" max="9" width="5.7109375" style="17" hidden="1" customWidth="1"/>
    <col min="10" max="10" width="9.28515625" style="150" hidden="1" customWidth="1"/>
    <col min="11" max="11" width="11.42578125" style="89" hidden="1" customWidth="1"/>
    <col min="12" max="12" width="13.28515625" style="88" hidden="1" customWidth="1"/>
    <col min="13" max="13" width="17.7109375" style="88" hidden="1" customWidth="1"/>
    <col min="14" max="14" width="24.140625" style="16" hidden="1" customWidth="1"/>
    <col min="15" max="15" width="33.85546875" style="16" hidden="1" customWidth="1"/>
    <col min="16" max="16" width="5.42578125" style="18" hidden="1" customWidth="1"/>
    <col min="17" max="17" width="18.42578125" style="17" hidden="1" customWidth="1"/>
    <col min="18" max="18" width="35.140625" style="17" hidden="1" customWidth="1"/>
    <col min="19" max="21" width="8.7109375" style="17" bestFit="1" customWidth="1"/>
    <col min="22" max="16384" width="8.7109375" style="17"/>
  </cols>
  <sheetData>
    <row r="1" spans="1:112" s="95" customFormat="1" ht="23.45" thickBot="1">
      <c r="A1" s="90"/>
      <c r="B1" s="91"/>
      <c r="C1" s="91"/>
      <c r="D1" s="91"/>
      <c r="E1" s="300" t="s">
        <v>23</v>
      </c>
      <c r="F1" s="301"/>
      <c r="G1" s="302"/>
      <c r="H1" s="92"/>
      <c r="I1" s="92"/>
      <c r="J1" s="93"/>
      <c r="K1" s="93"/>
      <c r="L1" s="94"/>
      <c r="O1" s="96"/>
      <c r="Q1" s="97"/>
    </row>
    <row r="2" spans="1:112" s="95" customFormat="1" ht="43.9" thickBot="1">
      <c r="A2" s="287" t="s">
        <v>24</v>
      </c>
      <c r="B2" s="287"/>
      <c r="C2" s="287"/>
      <c r="D2" s="287"/>
      <c r="E2" s="303" t="s">
        <v>25</v>
      </c>
      <c r="F2" s="304"/>
      <c r="G2" s="305"/>
      <c r="H2" s="100"/>
      <c r="I2" s="93"/>
      <c r="J2" s="306" t="s">
        <v>26</v>
      </c>
      <c r="K2" s="307"/>
      <c r="L2" s="307"/>
      <c r="M2" s="307"/>
      <c r="N2" s="308"/>
      <c r="O2" s="92"/>
      <c r="P2" s="101"/>
      <c r="Q2" s="102" t="s">
        <v>27</v>
      </c>
    </row>
    <row r="3" spans="1:112" s="95" customFormat="1" ht="43.9" thickBot="1">
      <c r="A3" s="98" t="s">
        <v>28</v>
      </c>
      <c r="B3" s="264" t="s">
        <v>29</v>
      </c>
      <c r="C3" s="265"/>
      <c r="D3" s="98" t="s">
        <v>30</v>
      </c>
      <c r="E3" s="105" t="s">
        <v>31</v>
      </c>
      <c r="F3" s="105" t="s">
        <v>32</v>
      </c>
      <c r="G3" s="201" t="s">
        <v>33</v>
      </c>
      <c r="H3" s="99" t="s">
        <v>34</v>
      </c>
      <c r="I3" s="137"/>
      <c r="J3" s="106" t="s">
        <v>35</v>
      </c>
      <c r="K3" s="107" t="s">
        <v>36</v>
      </c>
      <c r="L3" s="108" t="s">
        <v>37</v>
      </c>
      <c r="M3" s="107" t="s">
        <v>38</v>
      </c>
      <c r="N3" s="109" t="s">
        <v>39</v>
      </c>
      <c r="O3" s="231" t="s">
        <v>40</v>
      </c>
      <c r="P3" s="138"/>
      <c r="Q3" s="102" t="s">
        <v>41</v>
      </c>
    </row>
    <row r="4" spans="1:112" s="95" customFormat="1" ht="31.9" customHeight="1" thickBot="1">
      <c r="A4" s="278" t="s">
        <v>42</v>
      </c>
      <c r="B4" s="227" t="s">
        <v>43</v>
      </c>
      <c r="C4" s="103" t="s">
        <v>44</v>
      </c>
      <c r="D4" s="104" t="s">
        <v>45</v>
      </c>
      <c r="E4" s="228"/>
      <c r="F4" s="228"/>
      <c r="G4" s="229"/>
      <c r="H4" s="228"/>
      <c r="I4" s="230"/>
      <c r="J4" s="232"/>
      <c r="K4" s="232"/>
      <c r="L4" s="233"/>
      <c r="M4" s="232"/>
      <c r="N4" s="232"/>
      <c r="O4" s="232"/>
      <c r="P4" s="230"/>
      <c r="Q4" s="232"/>
    </row>
    <row r="5" spans="1:112" s="27" customFormat="1" ht="43.15" customHeight="1">
      <c r="A5" s="279"/>
      <c r="B5" s="266" t="s">
        <v>46</v>
      </c>
      <c r="C5" s="269" t="s">
        <v>47</v>
      </c>
      <c r="D5" s="217" t="s">
        <v>48</v>
      </c>
      <c r="E5" s="21"/>
      <c r="F5" s="21"/>
      <c r="G5" s="202"/>
      <c r="H5" s="193"/>
      <c r="I5" s="22"/>
      <c r="J5" s="144"/>
      <c r="K5" s="271" t="str" cm="1">
        <f t="array" ref="K5">IF((AND(J5:J9=1)), "Fully Mapped", "Not/ Partially Mapped")</f>
        <v>Not/ Partially Mapped</v>
      </c>
      <c r="L5" s="271">
        <f>SUM('Workings out'!B5:B25)</f>
        <v>0</v>
      </c>
      <c r="M5" s="58"/>
      <c r="N5" s="59"/>
      <c r="O5" s="59"/>
      <c r="P5" s="22"/>
      <c r="Q5" s="60"/>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c r="BS5" s="17"/>
      <c r="BT5" s="17"/>
      <c r="BU5" s="17"/>
      <c r="BV5" s="17"/>
      <c r="BW5" s="17"/>
      <c r="BX5" s="17"/>
      <c r="BY5" s="17"/>
      <c r="BZ5" s="17"/>
      <c r="CA5" s="17"/>
      <c r="CB5" s="17"/>
      <c r="CC5" s="17"/>
      <c r="CD5" s="17"/>
      <c r="CE5" s="17"/>
      <c r="CF5" s="17"/>
      <c r="CG5" s="17"/>
      <c r="CH5" s="17"/>
      <c r="CI5" s="17"/>
      <c r="CJ5" s="17"/>
      <c r="CK5" s="17"/>
      <c r="CL5" s="17"/>
      <c r="CM5" s="17"/>
      <c r="CN5" s="17"/>
      <c r="CO5" s="17"/>
      <c r="CP5" s="17"/>
      <c r="CQ5" s="17"/>
      <c r="CR5" s="17"/>
      <c r="CS5" s="17"/>
      <c r="CT5" s="17"/>
      <c r="CU5" s="17"/>
      <c r="CV5" s="17"/>
      <c r="CW5" s="17"/>
      <c r="CX5" s="17"/>
      <c r="CY5" s="17"/>
      <c r="CZ5" s="17"/>
      <c r="DA5" s="17"/>
      <c r="DB5" s="17"/>
      <c r="DC5" s="17"/>
      <c r="DD5" s="17"/>
      <c r="DE5" s="17"/>
      <c r="DF5" s="17"/>
      <c r="DG5" s="17"/>
      <c r="DH5" s="17"/>
    </row>
    <row r="6" spans="1:112" ht="21.6">
      <c r="A6" s="279"/>
      <c r="B6" s="267"/>
      <c r="C6" s="270"/>
      <c r="D6" s="218" t="s">
        <v>49</v>
      </c>
      <c r="E6" s="28"/>
      <c r="F6" s="29"/>
      <c r="G6" s="203"/>
      <c r="H6" s="194"/>
      <c r="I6" s="22"/>
      <c r="J6" s="139"/>
      <c r="K6" s="272"/>
      <c r="L6" s="272"/>
      <c r="M6" s="30"/>
      <c r="N6" s="31"/>
      <c r="O6" s="31"/>
      <c r="P6" s="22"/>
      <c r="Q6" s="32"/>
    </row>
    <row r="7" spans="1:112" ht="43.15">
      <c r="A7" s="279"/>
      <c r="B7" s="267"/>
      <c r="C7" s="270"/>
      <c r="D7" s="218" t="s">
        <v>50</v>
      </c>
      <c r="E7" s="28"/>
      <c r="F7" s="29"/>
      <c r="G7" s="203"/>
      <c r="H7" s="194"/>
      <c r="I7" s="22"/>
      <c r="J7" s="139"/>
      <c r="K7" s="272"/>
      <c r="L7" s="272"/>
      <c r="M7" s="30"/>
      <c r="N7" s="31"/>
      <c r="O7" s="31"/>
      <c r="P7" s="22"/>
      <c r="Q7" s="32"/>
    </row>
    <row r="8" spans="1:112" ht="43.15">
      <c r="A8" s="279"/>
      <c r="B8" s="267"/>
      <c r="C8" s="270"/>
      <c r="D8" s="218" t="s">
        <v>51</v>
      </c>
      <c r="E8" s="28"/>
      <c r="F8" s="29"/>
      <c r="G8" s="203"/>
      <c r="H8" s="194"/>
      <c r="I8" s="22"/>
      <c r="J8" s="139"/>
      <c r="K8" s="272"/>
      <c r="L8" s="272"/>
      <c r="M8" s="30"/>
      <c r="N8" s="31"/>
      <c r="O8" s="31"/>
      <c r="P8" s="22"/>
      <c r="Q8" s="32"/>
    </row>
    <row r="9" spans="1:112" s="38" customFormat="1" thickBot="1">
      <c r="A9" s="279"/>
      <c r="B9" s="268"/>
      <c r="C9" s="270"/>
      <c r="D9" s="219" t="s">
        <v>52</v>
      </c>
      <c r="E9" s="33"/>
      <c r="F9" s="34"/>
      <c r="G9" s="204"/>
      <c r="H9" s="195"/>
      <c r="I9" s="22"/>
      <c r="J9" s="140"/>
      <c r="K9" s="273"/>
      <c r="L9" s="272"/>
      <c r="M9" s="35"/>
      <c r="N9" s="36"/>
      <c r="O9" s="36"/>
      <c r="P9" s="22"/>
      <c r="Q9" s="37"/>
      <c r="R9" s="17"/>
      <c r="S9" s="17"/>
      <c r="T9" s="17"/>
      <c r="U9" s="17"/>
      <c r="V9" s="17"/>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17"/>
      <c r="BO9" s="17"/>
      <c r="BP9" s="17"/>
      <c r="BQ9" s="17"/>
      <c r="BR9" s="17"/>
      <c r="BS9" s="17"/>
      <c r="BT9" s="17"/>
      <c r="BU9" s="17"/>
      <c r="BV9" s="17"/>
      <c r="BW9" s="17"/>
      <c r="BX9" s="17"/>
      <c r="BY9" s="17"/>
      <c r="BZ9" s="17"/>
      <c r="CA9" s="17"/>
      <c r="CB9" s="17"/>
      <c r="CC9" s="17"/>
      <c r="CD9" s="17"/>
      <c r="CE9" s="17"/>
      <c r="CF9" s="17"/>
      <c r="CG9" s="17"/>
      <c r="CH9" s="17"/>
      <c r="CI9" s="17"/>
      <c r="CJ9" s="17"/>
      <c r="CK9" s="17"/>
      <c r="CL9" s="17"/>
      <c r="CM9" s="17"/>
      <c r="CN9" s="17"/>
      <c r="CO9" s="17"/>
      <c r="CP9" s="17"/>
      <c r="CQ9" s="17"/>
      <c r="CR9" s="17"/>
      <c r="CS9" s="17"/>
      <c r="CT9" s="17"/>
      <c r="CU9" s="17"/>
      <c r="CV9" s="17"/>
      <c r="CW9" s="17"/>
      <c r="CX9" s="17"/>
      <c r="CY9" s="17"/>
      <c r="CZ9" s="17"/>
      <c r="DA9" s="17"/>
      <c r="DB9" s="17"/>
      <c r="DC9" s="17"/>
      <c r="DD9" s="17"/>
      <c r="DE9" s="17"/>
      <c r="DF9" s="17"/>
      <c r="DG9" s="17"/>
      <c r="DH9" s="17"/>
    </row>
    <row r="10" spans="1:112" s="27" customFormat="1" ht="21.6" customHeight="1">
      <c r="A10" s="279"/>
      <c r="B10" s="266" t="s">
        <v>53</v>
      </c>
      <c r="C10" s="269" t="s">
        <v>54</v>
      </c>
      <c r="D10" s="162" t="s">
        <v>55</v>
      </c>
      <c r="E10" s="39"/>
      <c r="F10" s="21"/>
      <c r="G10" s="202"/>
      <c r="H10" s="193"/>
      <c r="I10" s="22"/>
      <c r="J10" s="48"/>
      <c r="K10" s="276" t="str" cm="1">
        <f t="array" ref="K10">IF((AND(J10:J19=1)), "Fully Mapped", "Not/ Partially Mapped")</f>
        <v>Not/ Partially Mapped</v>
      </c>
      <c r="L10" s="272"/>
      <c r="M10" s="24"/>
      <c r="N10" s="25"/>
      <c r="O10" s="25"/>
      <c r="P10" s="22"/>
      <c r="Q10" s="26"/>
      <c r="R10" s="17"/>
      <c r="S10" s="17"/>
      <c r="T10" s="17"/>
      <c r="U10" s="17"/>
      <c r="V10" s="17"/>
      <c r="W10" s="17"/>
      <c r="X10" s="17"/>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c r="AY10" s="17"/>
      <c r="AZ10" s="17"/>
      <c r="BA10" s="17"/>
      <c r="BB10" s="17"/>
      <c r="BC10" s="17"/>
      <c r="BD10" s="17"/>
      <c r="BE10" s="17"/>
      <c r="BF10" s="17"/>
      <c r="BG10" s="17"/>
      <c r="BH10" s="17"/>
      <c r="BI10" s="17"/>
      <c r="BJ10" s="17"/>
      <c r="BK10" s="17"/>
      <c r="BL10" s="17"/>
      <c r="BM10" s="17"/>
      <c r="BN10" s="17"/>
      <c r="BO10" s="17"/>
      <c r="BP10" s="17"/>
      <c r="BQ10" s="17"/>
      <c r="BR10" s="17"/>
      <c r="BS10" s="17"/>
      <c r="BT10" s="17"/>
      <c r="BU10" s="17"/>
      <c r="BV10" s="17"/>
      <c r="BW10" s="17"/>
      <c r="BX10" s="17"/>
      <c r="BY10" s="17"/>
      <c r="BZ10" s="17"/>
      <c r="CA10" s="17"/>
      <c r="CB10" s="17"/>
      <c r="CC10" s="17"/>
      <c r="CD10" s="17"/>
      <c r="CE10" s="17"/>
      <c r="CF10" s="17"/>
      <c r="CG10" s="17"/>
      <c r="CH10" s="17"/>
      <c r="CI10" s="17"/>
      <c r="CJ10" s="17"/>
      <c r="CK10" s="17"/>
      <c r="CL10" s="17"/>
      <c r="CM10" s="17"/>
      <c r="CN10" s="17"/>
      <c r="CO10" s="17"/>
      <c r="CP10" s="17"/>
      <c r="CQ10" s="17"/>
      <c r="CR10" s="17"/>
      <c r="CS10" s="17"/>
      <c r="CT10" s="17"/>
      <c r="CU10" s="17"/>
      <c r="CV10" s="17"/>
      <c r="CW10" s="17"/>
      <c r="CX10" s="17"/>
      <c r="CY10" s="17"/>
      <c r="CZ10" s="17"/>
      <c r="DA10" s="17"/>
      <c r="DB10" s="17"/>
      <c r="DC10" s="17"/>
      <c r="DD10" s="17"/>
      <c r="DE10" s="17"/>
      <c r="DF10" s="17"/>
      <c r="DG10" s="17"/>
      <c r="DH10" s="17"/>
    </row>
    <row r="11" spans="1:112" ht="43.15">
      <c r="A11" s="279"/>
      <c r="B11" s="267"/>
      <c r="C11" s="270"/>
      <c r="D11" s="169" t="s">
        <v>56</v>
      </c>
      <c r="E11" s="28"/>
      <c r="F11" s="29"/>
      <c r="G11" s="203"/>
      <c r="H11" s="194"/>
      <c r="I11" s="22"/>
      <c r="J11" s="141"/>
      <c r="K11" s="272"/>
      <c r="L11" s="272"/>
      <c r="M11" s="30"/>
      <c r="N11" s="31"/>
      <c r="O11" s="31"/>
      <c r="P11" s="22"/>
      <c r="Q11" s="32"/>
    </row>
    <row r="12" spans="1:112" ht="43.15">
      <c r="A12" s="279"/>
      <c r="B12" s="267"/>
      <c r="C12" s="270"/>
      <c r="D12" s="169" t="s">
        <v>57</v>
      </c>
      <c r="E12" s="28"/>
      <c r="F12" s="29"/>
      <c r="G12" s="203"/>
      <c r="H12" s="194"/>
      <c r="I12" s="22"/>
      <c r="J12" s="141"/>
      <c r="K12" s="272"/>
      <c r="L12" s="272"/>
      <c r="M12" s="30"/>
      <c r="N12" s="31"/>
      <c r="O12" s="31"/>
      <c r="P12" s="22"/>
      <c r="Q12" s="32"/>
    </row>
    <row r="13" spans="1:112" ht="21.6">
      <c r="A13" s="279"/>
      <c r="B13" s="267"/>
      <c r="C13" s="270"/>
      <c r="D13" s="169" t="s">
        <v>58</v>
      </c>
      <c r="E13" s="28"/>
      <c r="F13" s="29"/>
      <c r="G13" s="203"/>
      <c r="H13" s="194"/>
      <c r="I13" s="22"/>
      <c r="J13" s="141"/>
      <c r="K13" s="272"/>
      <c r="L13" s="272"/>
      <c r="M13" s="30"/>
      <c r="N13" s="31"/>
      <c r="O13" s="31"/>
      <c r="P13" s="22"/>
      <c r="Q13" s="32"/>
    </row>
    <row r="14" spans="1:112" ht="43.15">
      <c r="A14" s="279"/>
      <c r="B14" s="267"/>
      <c r="C14" s="270"/>
      <c r="D14" s="169" t="s">
        <v>59</v>
      </c>
      <c r="E14" s="28"/>
      <c r="F14" s="29"/>
      <c r="G14" s="203"/>
      <c r="H14" s="194"/>
      <c r="I14" s="22"/>
      <c r="J14" s="141"/>
      <c r="K14" s="272"/>
      <c r="L14" s="272"/>
      <c r="M14" s="30"/>
      <c r="N14" s="31"/>
      <c r="O14" s="31"/>
      <c r="P14" s="22"/>
      <c r="Q14" s="32"/>
    </row>
    <row r="15" spans="1:112" ht="43.15">
      <c r="A15" s="279"/>
      <c r="B15" s="267"/>
      <c r="C15" s="270"/>
      <c r="D15" s="170" t="s">
        <v>60</v>
      </c>
      <c r="E15" s="28"/>
      <c r="F15" s="29"/>
      <c r="G15" s="203"/>
      <c r="H15" s="194"/>
      <c r="I15" s="22"/>
      <c r="J15" s="141"/>
      <c r="K15" s="272"/>
      <c r="L15" s="272"/>
      <c r="M15" s="30"/>
      <c r="N15" s="31"/>
      <c r="O15" s="31"/>
      <c r="P15" s="22"/>
      <c r="Q15" s="32"/>
    </row>
    <row r="16" spans="1:112" ht="21.6">
      <c r="A16" s="279"/>
      <c r="B16" s="267"/>
      <c r="C16" s="270"/>
      <c r="D16" s="171" t="s">
        <v>61</v>
      </c>
      <c r="E16" s="28"/>
      <c r="F16" s="29"/>
      <c r="G16" s="203"/>
      <c r="H16" s="194"/>
      <c r="I16" s="22"/>
      <c r="J16" s="141"/>
      <c r="K16" s="272"/>
      <c r="L16" s="272"/>
      <c r="M16" s="30"/>
      <c r="N16" s="31"/>
      <c r="O16" s="31"/>
      <c r="P16" s="22"/>
      <c r="Q16" s="32"/>
    </row>
    <row r="17" spans="1:112" ht="21.6">
      <c r="A17" s="279"/>
      <c r="B17" s="267"/>
      <c r="C17" s="270"/>
      <c r="D17" s="172" t="s">
        <v>62</v>
      </c>
      <c r="E17" s="28"/>
      <c r="F17" s="29"/>
      <c r="G17" s="203"/>
      <c r="H17" s="194"/>
      <c r="I17" s="22"/>
      <c r="J17" s="141"/>
      <c r="K17" s="272"/>
      <c r="L17" s="272"/>
      <c r="M17" s="30"/>
      <c r="N17" s="31"/>
      <c r="O17" s="31"/>
      <c r="P17" s="22"/>
      <c r="Q17" s="32"/>
    </row>
    <row r="18" spans="1:112" ht="43.15">
      <c r="A18" s="279"/>
      <c r="B18" s="267"/>
      <c r="C18" s="270"/>
      <c r="D18" s="170" t="s">
        <v>63</v>
      </c>
      <c r="E18" s="28"/>
      <c r="F18" s="29"/>
      <c r="G18" s="203"/>
      <c r="H18" s="194"/>
      <c r="I18" s="22"/>
      <c r="J18" s="141"/>
      <c r="K18" s="272"/>
      <c r="L18" s="272"/>
      <c r="M18" s="30"/>
      <c r="N18" s="31"/>
      <c r="O18" s="31"/>
      <c r="P18" s="22"/>
      <c r="Q18" s="32"/>
    </row>
    <row r="19" spans="1:112" s="38" customFormat="1" thickBot="1">
      <c r="A19" s="279"/>
      <c r="B19" s="274"/>
      <c r="C19" s="275"/>
      <c r="D19" s="163" t="s">
        <v>64</v>
      </c>
      <c r="E19" s="33"/>
      <c r="F19" s="34"/>
      <c r="G19" s="204"/>
      <c r="H19" s="195"/>
      <c r="I19" s="22"/>
      <c r="J19" s="142"/>
      <c r="K19" s="273"/>
      <c r="L19" s="272"/>
      <c r="M19" s="35"/>
      <c r="N19" s="36"/>
      <c r="O19" s="36"/>
      <c r="P19" s="22"/>
      <c r="Q19" s="3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7"/>
      <c r="AX19" s="17"/>
      <c r="AY19" s="17"/>
      <c r="AZ19" s="17"/>
      <c r="BA19" s="17"/>
      <c r="BB19" s="17"/>
      <c r="BC19" s="17"/>
      <c r="BD19" s="17"/>
      <c r="BE19" s="17"/>
      <c r="BF19" s="17"/>
      <c r="BG19" s="17"/>
      <c r="BH19" s="17"/>
      <c r="BI19" s="17"/>
      <c r="BJ19" s="17"/>
      <c r="BK19" s="17"/>
      <c r="BL19" s="17"/>
      <c r="BM19" s="17"/>
      <c r="BN19" s="17"/>
      <c r="BO19" s="17"/>
      <c r="BP19" s="17"/>
      <c r="BQ19" s="17"/>
      <c r="BR19" s="17"/>
      <c r="BS19" s="17"/>
      <c r="BT19" s="17"/>
      <c r="BU19" s="17"/>
      <c r="BV19" s="17"/>
      <c r="BW19" s="17"/>
      <c r="BX19" s="17"/>
      <c r="BY19" s="17"/>
      <c r="BZ19" s="17"/>
      <c r="CA19" s="17"/>
      <c r="CB19" s="17"/>
      <c r="CC19" s="17"/>
      <c r="CD19" s="17"/>
      <c r="CE19" s="17"/>
      <c r="CF19" s="17"/>
      <c r="CG19" s="17"/>
      <c r="CH19" s="17"/>
      <c r="CI19" s="17"/>
      <c r="CJ19" s="17"/>
      <c r="CK19" s="17"/>
      <c r="CL19" s="17"/>
      <c r="CM19" s="17"/>
      <c r="CN19" s="17"/>
      <c r="CO19" s="17"/>
      <c r="CP19" s="17"/>
      <c r="CQ19" s="17"/>
      <c r="CR19" s="17"/>
      <c r="CS19" s="17"/>
      <c r="CT19" s="17"/>
      <c r="CU19" s="17"/>
      <c r="CV19" s="17"/>
      <c r="CW19" s="17"/>
      <c r="CX19" s="17"/>
      <c r="CY19" s="17"/>
      <c r="CZ19" s="17"/>
      <c r="DA19" s="17"/>
      <c r="DB19" s="17"/>
      <c r="DC19" s="17"/>
      <c r="DD19" s="17"/>
      <c r="DE19" s="17"/>
      <c r="DF19" s="17"/>
      <c r="DG19" s="17"/>
      <c r="DH19" s="17"/>
    </row>
    <row r="20" spans="1:112" s="27" customFormat="1" ht="64.900000000000006">
      <c r="A20" s="279"/>
      <c r="B20" s="267" t="s">
        <v>65</v>
      </c>
      <c r="C20" s="270" t="s">
        <v>66</v>
      </c>
      <c r="D20" s="220" t="s">
        <v>67</v>
      </c>
      <c r="E20" s="39"/>
      <c r="F20" s="21"/>
      <c r="G20" s="202"/>
      <c r="H20" s="193"/>
      <c r="I20" s="22"/>
      <c r="J20" s="48"/>
      <c r="K20" s="276" t="str" cm="1">
        <f t="array" ref="K20">IF((AND(J20:J22=1)), "Fully Mapped", "Not/ Partially Mapped")</f>
        <v>Not/ Partially Mapped</v>
      </c>
      <c r="L20" s="272"/>
      <c r="M20" s="24"/>
      <c r="N20" s="25"/>
      <c r="O20" s="25"/>
      <c r="P20" s="22"/>
      <c r="Q20" s="26"/>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c r="AY20" s="17"/>
      <c r="AZ20" s="17"/>
      <c r="BA20" s="17"/>
      <c r="BB20" s="17"/>
      <c r="BC20" s="17"/>
      <c r="BD20" s="17"/>
      <c r="BE20" s="17"/>
      <c r="BF20" s="17"/>
      <c r="BG20" s="17"/>
      <c r="BH20" s="17"/>
      <c r="BI20" s="17"/>
      <c r="BJ20" s="17"/>
      <c r="BK20" s="17"/>
      <c r="BL20" s="17"/>
      <c r="BM20" s="17"/>
      <c r="BN20" s="17"/>
      <c r="BO20" s="17"/>
      <c r="BP20" s="17"/>
      <c r="BQ20" s="17"/>
      <c r="BR20" s="17"/>
      <c r="BS20" s="17"/>
      <c r="BT20" s="17"/>
      <c r="BU20" s="17"/>
      <c r="BV20" s="17"/>
      <c r="BW20" s="17"/>
      <c r="BX20" s="17"/>
      <c r="BY20" s="17"/>
      <c r="BZ20" s="17"/>
      <c r="CA20" s="17"/>
      <c r="CB20" s="17"/>
      <c r="CC20" s="17"/>
      <c r="CD20" s="17"/>
      <c r="CE20" s="17"/>
      <c r="CF20" s="17"/>
      <c r="CG20" s="17"/>
      <c r="CH20" s="17"/>
      <c r="CI20" s="17"/>
      <c r="CJ20" s="17"/>
      <c r="CK20" s="17"/>
      <c r="CL20" s="17"/>
      <c r="CM20" s="17"/>
      <c r="CN20" s="17"/>
      <c r="CO20" s="17"/>
      <c r="CP20" s="17"/>
      <c r="CQ20" s="17"/>
      <c r="CR20" s="17"/>
      <c r="CS20" s="17"/>
      <c r="CT20" s="17"/>
      <c r="CU20" s="17"/>
      <c r="CV20" s="17"/>
      <c r="CW20" s="17"/>
      <c r="CX20" s="17"/>
      <c r="CY20" s="17"/>
      <c r="CZ20" s="17"/>
      <c r="DA20" s="17"/>
      <c r="DB20" s="17"/>
      <c r="DC20" s="17"/>
      <c r="DD20" s="17"/>
      <c r="DE20" s="17"/>
      <c r="DF20" s="17"/>
      <c r="DG20" s="17"/>
      <c r="DH20" s="17"/>
    </row>
    <row r="21" spans="1:112" ht="43.15">
      <c r="A21" s="279"/>
      <c r="B21" s="267"/>
      <c r="C21" s="270"/>
      <c r="D21" s="221" t="s">
        <v>68</v>
      </c>
      <c r="E21" s="28"/>
      <c r="F21" s="29"/>
      <c r="G21" s="203"/>
      <c r="H21" s="194"/>
      <c r="I21" s="22"/>
      <c r="J21" s="141"/>
      <c r="K21" s="272"/>
      <c r="L21" s="272"/>
      <c r="M21" s="30"/>
      <c r="N21" s="31"/>
      <c r="O21" s="31"/>
      <c r="P21" s="22"/>
      <c r="Q21" s="32"/>
    </row>
    <row r="22" spans="1:112" ht="43.9" thickBot="1">
      <c r="A22" s="279"/>
      <c r="B22" s="268"/>
      <c r="C22" s="277"/>
      <c r="D22" s="222" t="s">
        <v>69</v>
      </c>
      <c r="E22" s="40"/>
      <c r="F22" s="41"/>
      <c r="G22" s="205"/>
      <c r="H22" s="196"/>
      <c r="I22" s="22"/>
      <c r="J22" s="143"/>
      <c r="K22" s="273"/>
      <c r="L22" s="272"/>
      <c r="M22" s="42"/>
      <c r="N22" s="43"/>
      <c r="O22" s="43"/>
      <c r="P22" s="22"/>
      <c r="Q22" s="44"/>
    </row>
    <row r="23" spans="1:112" s="27" customFormat="1" ht="43.15">
      <c r="A23" s="279"/>
      <c r="B23" s="267" t="s">
        <v>70</v>
      </c>
      <c r="C23" s="270" t="s">
        <v>71</v>
      </c>
      <c r="D23" s="220" t="s">
        <v>72</v>
      </c>
      <c r="E23" s="45"/>
      <c r="F23" s="46"/>
      <c r="G23" s="206"/>
      <c r="H23" s="197"/>
      <c r="I23" s="47"/>
      <c r="J23" s="48"/>
      <c r="K23" s="276" t="str" cm="1">
        <f t="array" ref="K23">IF((AND(J23:J25=1)), "Fully Mapped", "Not/ Partially Mapped")</f>
        <v>Not/ Partially Mapped</v>
      </c>
      <c r="L23" s="272"/>
      <c r="M23" s="23"/>
      <c r="N23" s="49"/>
      <c r="O23" s="49"/>
      <c r="P23" s="22"/>
      <c r="Q23" s="50"/>
      <c r="R23" s="17"/>
      <c r="S23" s="17"/>
      <c r="T23" s="17"/>
      <c r="U23" s="17"/>
      <c r="V23" s="17"/>
      <c r="W23" s="17"/>
      <c r="X23" s="17"/>
      <c r="Y23" s="17"/>
      <c r="Z23" s="17"/>
      <c r="AA23" s="17"/>
      <c r="AB23" s="17"/>
      <c r="AC23" s="17"/>
      <c r="AD23" s="17"/>
      <c r="AE23" s="17"/>
      <c r="AF23" s="17"/>
      <c r="AG23" s="17"/>
      <c r="AH23" s="17"/>
      <c r="AI23" s="17"/>
      <c r="AJ23" s="17"/>
      <c r="AK23" s="17"/>
      <c r="AL23" s="17"/>
      <c r="AM23" s="17"/>
      <c r="AN23" s="17"/>
      <c r="AO23" s="17"/>
      <c r="AP23" s="17"/>
      <c r="AQ23" s="17"/>
      <c r="AR23" s="17"/>
      <c r="AS23" s="17"/>
      <c r="AT23" s="17"/>
      <c r="AU23" s="17"/>
      <c r="AV23" s="17"/>
      <c r="AW23" s="17"/>
      <c r="AX23" s="17"/>
      <c r="AY23" s="17"/>
      <c r="AZ23" s="17"/>
      <c r="BA23" s="17"/>
      <c r="BB23" s="17"/>
      <c r="BC23" s="17"/>
      <c r="BD23" s="17"/>
      <c r="BE23" s="17"/>
      <c r="BF23" s="17"/>
      <c r="BG23" s="17"/>
      <c r="BH23" s="17"/>
      <c r="BI23" s="17"/>
      <c r="BJ23" s="17"/>
      <c r="BK23" s="17"/>
      <c r="BL23" s="17"/>
      <c r="BM23" s="17"/>
      <c r="BN23" s="17"/>
      <c r="BO23" s="17"/>
      <c r="BP23" s="17"/>
      <c r="BQ23" s="17"/>
      <c r="BR23" s="17"/>
      <c r="BS23" s="17"/>
      <c r="BT23" s="17"/>
      <c r="BU23" s="17"/>
      <c r="BV23" s="17"/>
      <c r="BW23" s="17"/>
      <c r="BX23" s="17"/>
      <c r="BY23" s="17"/>
      <c r="BZ23" s="17"/>
      <c r="CA23" s="17"/>
      <c r="CB23" s="17"/>
      <c r="CC23" s="17"/>
      <c r="CD23" s="17"/>
      <c r="CE23" s="17"/>
      <c r="CF23" s="17"/>
      <c r="CG23" s="17"/>
      <c r="CH23" s="17"/>
      <c r="CI23" s="17"/>
      <c r="CJ23" s="17"/>
      <c r="CK23" s="17"/>
      <c r="CL23" s="17"/>
      <c r="CM23" s="17"/>
      <c r="CN23" s="17"/>
      <c r="CO23" s="17"/>
      <c r="CP23" s="17"/>
      <c r="CQ23" s="17"/>
      <c r="CR23" s="17"/>
      <c r="CS23" s="17"/>
      <c r="CT23" s="17"/>
      <c r="CU23" s="17"/>
      <c r="CV23" s="17"/>
      <c r="CW23" s="17"/>
      <c r="CX23" s="17"/>
      <c r="CY23" s="17"/>
      <c r="CZ23" s="17"/>
      <c r="DA23" s="17"/>
      <c r="DB23" s="17"/>
      <c r="DC23" s="17"/>
      <c r="DD23" s="17"/>
      <c r="DE23" s="17"/>
      <c r="DF23" s="17"/>
      <c r="DG23" s="17"/>
      <c r="DH23" s="17"/>
    </row>
    <row r="24" spans="1:112" ht="21.6">
      <c r="A24" s="279"/>
      <c r="B24" s="267"/>
      <c r="C24" s="270"/>
      <c r="D24" s="221" t="s">
        <v>73</v>
      </c>
      <c r="E24" s="28"/>
      <c r="F24" s="29"/>
      <c r="G24" s="203"/>
      <c r="H24" s="194"/>
      <c r="I24" s="22"/>
      <c r="J24" s="141"/>
      <c r="K24" s="272"/>
      <c r="L24" s="272"/>
      <c r="M24" s="30"/>
      <c r="N24" s="31"/>
      <c r="O24" s="31"/>
      <c r="P24" s="22"/>
      <c r="Q24" s="32"/>
    </row>
    <row r="25" spans="1:112" s="38" customFormat="1" thickBot="1">
      <c r="A25" s="279"/>
      <c r="B25" s="268"/>
      <c r="C25" s="277"/>
      <c r="D25" s="222" t="s">
        <v>74</v>
      </c>
      <c r="E25" s="40"/>
      <c r="F25" s="41"/>
      <c r="G25" s="204"/>
      <c r="H25" s="196"/>
      <c r="I25" s="22"/>
      <c r="J25" s="143"/>
      <c r="K25" s="293"/>
      <c r="L25" s="293"/>
      <c r="M25" s="42"/>
      <c r="N25" s="43"/>
      <c r="O25" s="43"/>
      <c r="P25" s="22"/>
      <c r="Q25" s="44"/>
      <c r="R25" s="17"/>
      <c r="S25" s="17"/>
      <c r="T25" s="17"/>
      <c r="U25" s="17"/>
      <c r="V25" s="17"/>
      <c r="W25" s="17"/>
      <c r="X25" s="17"/>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7"/>
      <c r="AX25" s="17"/>
      <c r="AY25" s="17"/>
      <c r="AZ25" s="17"/>
      <c r="BA25" s="17"/>
      <c r="BB25" s="17"/>
      <c r="BC25" s="17"/>
      <c r="BD25" s="17"/>
      <c r="BE25" s="17"/>
      <c r="BF25" s="17"/>
      <c r="BG25" s="17"/>
      <c r="BH25" s="17"/>
      <c r="BI25" s="17"/>
      <c r="BJ25" s="17"/>
      <c r="BK25" s="17"/>
      <c r="BL25" s="17"/>
      <c r="BM25" s="17"/>
      <c r="BN25" s="17"/>
      <c r="BO25" s="17"/>
      <c r="BP25" s="17"/>
      <c r="BQ25" s="17"/>
      <c r="BR25" s="17"/>
      <c r="BS25" s="17"/>
      <c r="BT25" s="17"/>
      <c r="BU25" s="17"/>
      <c r="BV25" s="17"/>
      <c r="BW25" s="17"/>
      <c r="BX25" s="17"/>
      <c r="BY25" s="17"/>
      <c r="BZ25" s="17"/>
      <c r="CA25" s="17"/>
      <c r="CB25" s="17"/>
      <c r="CC25" s="17"/>
      <c r="CD25" s="17"/>
      <c r="CE25" s="17"/>
      <c r="CF25" s="17"/>
      <c r="CG25" s="17"/>
      <c r="CH25" s="17"/>
      <c r="CI25" s="17"/>
      <c r="CJ25" s="17"/>
      <c r="CK25" s="17"/>
      <c r="CL25" s="17"/>
      <c r="CM25" s="17"/>
      <c r="CN25" s="17"/>
      <c r="CO25" s="17"/>
      <c r="CP25" s="17"/>
      <c r="CQ25" s="17"/>
      <c r="CR25" s="17"/>
      <c r="CS25" s="17"/>
      <c r="CT25" s="17"/>
      <c r="CU25" s="17"/>
      <c r="CV25" s="17"/>
      <c r="CW25" s="17"/>
      <c r="CX25" s="17"/>
      <c r="CY25" s="17"/>
      <c r="CZ25" s="17"/>
      <c r="DA25" s="17"/>
      <c r="DB25" s="17"/>
      <c r="DC25" s="17"/>
      <c r="DD25" s="17"/>
      <c r="DE25" s="17"/>
      <c r="DF25" s="17"/>
      <c r="DG25" s="17"/>
      <c r="DH25" s="17"/>
    </row>
    <row r="26" spans="1:112" s="19" customFormat="1" thickBot="1">
      <c r="A26" s="279"/>
      <c r="B26" s="168" t="s">
        <v>43</v>
      </c>
      <c r="C26" s="216" t="s">
        <v>75</v>
      </c>
      <c r="D26" s="104" t="s">
        <v>76</v>
      </c>
      <c r="E26" s="51"/>
      <c r="F26" s="52"/>
      <c r="G26" s="52"/>
      <c r="H26" s="52"/>
      <c r="I26" s="18"/>
      <c r="J26" s="54"/>
      <c r="K26" s="54"/>
      <c r="L26" s="55"/>
      <c r="M26" s="53"/>
      <c r="N26" s="53"/>
      <c r="O26" s="53"/>
      <c r="P26" s="18"/>
      <c r="Q26" s="56"/>
      <c r="R26" s="17"/>
      <c r="S26" s="17"/>
      <c r="T26" s="17"/>
      <c r="U26" s="17"/>
      <c r="V26" s="17"/>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c r="AY26" s="17"/>
      <c r="AZ26" s="17"/>
      <c r="BA26" s="17"/>
      <c r="BB26" s="17"/>
      <c r="BC26" s="17"/>
      <c r="BD26" s="17"/>
      <c r="BE26" s="17"/>
      <c r="BF26" s="17"/>
      <c r="BG26" s="17"/>
      <c r="BH26" s="17"/>
      <c r="BI26" s="17"/>
      <c r="BJ26" s="17"/>
      <c r="BK26" s="17"/>
      <c r="BL26" s="17"/>
      <c r="BM26" s="17"/>
      <c r="BN26" s="17"/>
      <c r="BO26" s="17"/>
      <c r="BP26" s="17"/>
      <c r="BQ26" s="17"/>
      <c r="BR26" s="17"/>
      <c r="BS26" s="17"/>
      <c r="BT26" s="17"/>
      <c r="BU26" s="17"/>
      <c r="BV26" s="17"/>
      <c r="BW26" s="17"/>
      <c r="BX26" s="17"/>
      <c r="BY26" s="17"/>
      <c r="BZ26" s="17"/>
      <c r="CA26" s="17"/>
      <c r="CB26" s="17"/>
      <c r="CC26" s="17"/>
      <c r="CD26" s="17"/>
      <c r="CE26" s="17"/>
      <c r="CF26" s="17"/>
      <c r="CG26" s="17"/>
      <c r="CH26" s="17"/>
      <c r="CI26" s="17"/>
      <c r="CJ26" s="17"/>
      <c r="CK26" s="17"/>
      <c r="CL26" s="17"/>
      <c r="CM26" s="17"/>
      <c r="CN26" s="17"/>
      <c r="CO26" s="17"/>
      <c r="CP26" s="17"/>
      <c r="CQ26" s="17"/>
      <c r="CR26" s="17"/>
      <c r="CS26" s="17"/>
      <c r="CT26" s="17"/>
      <c r="CU26" s="17"/>
      <c r="CV26" s="17"/>
      <c r="CW26" s="17"/>
      <c r="CX26" s="17"/>
      <c r="CY26" s="17"/>
      <c r="CZ26" s="17"/>
      <c r="DA26" s="17"/>
      <c r="DB26" s="17"/>
      <c r="DC26" s="17"/>
      <c r="DD26" s="17"/>
      <c r="DE26" s="17"/>
      <c r="DF26" s="17"/>
      <c r="DG26" s="17"/>
      <c r="DH26" s="17"/>
    </row>
    <row r="27" spans="1:112" s="27" customFormat="1" ht="43.15">
      <c r="A27" s="279"/>
      <c r="B27" s="267" t="s">
        <v>77</v>
      </c>
      <c r="C27" s="270" t="s">
        <v>78</v>
      </c>
      <c r="D27" s="220" t="s">
        <v>79</v>
      </c>
      <c r="E27" s="57"/>
      <c r="F27" s="57"/>
      <c r="G27" s="207"/>
      <c r="H27" s="198"/>
      <c r="I27" s="22"/>
      <c r="J27" s="144"/>
      <c r="K27" s="271" t="str" cm="1">
        <f t="array" ref="K27">IF((AND(J27:J29=1)), "Fully Mapped", "Not/ Partially Mapped")</f>
        <v>Not/ Partially Mapped</v>
      </c>
      <c r="L27" s="271">
        <f>SUM('Workings out'!C5:C10)</f>
        <v>0</v>
      </c>
      <c r="M27" s="58"/>
      <c r="N27" s="59"/>
      <c r="O27" s="59"/>
      <c r="P27" s="22"/>
      <c r="Q27" s="60"/>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c r="AY27" s="17"/>
      <c r="AZ27" s="17"/>
      <c r="BA27" s="17"/>
      <c r="BB27" s="17"/>
      <c r="BC27" s="17"/>
      <c r="BD27" s="17"/>
      <c r="BE27" s="17"/>
      <c r="BF27" s="17"/>
      <c r="BG27" s="17"/>
      <c r="BH27" s="17"/>
      <c r="BI27" s="17"/>
      <c r="BJ27" s="17"/>
      <c r="BK27" s="17"/>
      <c r="BL27" s="17"/>
      <c r="BM27" s="17"/>
      <c r="BN27" s="17"/>
      <c r="BO27" s="17"/>
      <c r="BP27" s="17"/>
      <c r="BQ27" s="17"/>
      <c r="BR27" s="17"/>
      <c r="BS27" s="17"/>
      <c r="BT27" s="17"/>
      <c r="BU27" s="17"/>
      <c r="BV27" s="17"/>
      <c r="BW27" s="17"/>
      <c r="BX27" s="17"/>
      <c r="BY27" s="17"/>
      <c r="BZ27" s="17"/>
      <c r="CA27" s="17"/>
      <c r="CB27" s="17"/>
      <c r="CC27" s="17"/>
      <c r="CD27" s="17"/>
      <c r="CE27" s="17"/>
      <c r="CF27" s="17"/>
      <c r="CG27" s="17"/>
      <c r="CH27" s="17"/>
      <c r="CI27" s="17"/>
      <c r="CJ27" s="17"/>
      <c r="CK27" s="17"/>
      <c r="CL27" s="17"/>
      <c r="CM27" s="17"/>
      <c r="CN27" s="17"/>
      <c r="CO27" s="17"/>
      <c r="CP27" s="17"/>
      <c r="CQ27" s="17"/>
      <c r="CR27" s="17"/>
      <c r="CS27" s="17"/>
      <c r="CT27" s="17"/>
      <c r="CU27" s="17"/>
      <c r="CV27" s="17"/>
      <c r="CW27" s="17"/>
      <c r="CX27" s="17"/>
      <c r="CY27" s="17"/>
      <c r="CZ27" s="17"/>
      <c r="DA27" s="17"/>
      <c r="DB27" s="17"/>
      <c r="DC27" s="17"/>
      <c r="DD27" s="17"/>
      <c r="DE27" s="17"/>
      <c r="DF27" s="17"/>
      <c r="DG27" s="17"/>
      <c r="DH27" s="17"/>
    </row>
    <row r="28" spans="1:112" ht="43.15">
      <c r="A28" s="279"/>
      <c r="B28" s="267"/>
      <c r="C28" s="270"/>
      <c r="D28" s="221" t="s">
        <v>80</v>
      </c>
      <c r="E28" s="29"/>
      <c r="F28" s="29"/>
      <c r="G28" s="203"/>
      <c r="H28" s="194"/>
      <c r="I28" s="22"/>
      <c r="J28" s="141"/>
      <c r="K28" s="272"/>
      <c r="L28" s="272"/>
      <c r="M28" s="30"/>
      <c r="N28" s="31"/>
      <c r="O28" s="31"/>
      <c r="P28" s="22"/>
      <c r="Q28" s="32"/>
    </row>
    <row r="29" spans="1:112" s="38" customFormat="1" ht="43.9" thickBot="1">
      <c r="A29" s="279"/>
      <c r="B29" s="268"/>
      <c r="C29" s="277"/>
      <c r="D29" s="222" t="s">
        <v>81</v>
      </c>
      <c r="E29" s="34"/>
      <c r="F29" s="34"/>
      <c r="G29" s="204"/>
      <c r="H29" s="195"/>
      <c r="I29" s="22"/>
      <c r="J29" s="142"/>
      <c r="K29" s="273"/>
      <c r="L29" s="272"/>
      <c r="M29" s="35"/>
      <c r="N29" s="36"/>
      <c r="O29" s="36"/>
      <c r="P29" s="22"/>
      <c r="Q29" s="3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7"/>
      <c r="AW29" s="17"/>
      <c r="AX29" s="17"/>
      <c r="AY29" s="17"/>
      <c r="AZ29" s="17"/>
      <c r="BA29" s="17"/>
      <c r="BB29" s="17"/>
      <c r="BC29" s="17"/>
      <c r="BD29" s="17"/>
      <c r="BE29" s="17"/>
      <c r="BF29" s="17"/>
      <c r="BG29" s="17"/>
      <c r="BH29" s="17"/>
      <c r="BI29" s="17"/>
      <c r="BJ29" s="17"/>
      <c r="BK29" s="17"/>
      <c r="BL29" s="17"/>
      <c r="BM29" s="17"/>
      <c r="BN29" s="17"/>
      <c r="BO29" s="17"/>
      <c r="BP29" s="17"/>
      <c r="BQ29" s="17"/>
      <c r="BR29" s="17"/>
      <c r="BS29" s="17"/>
      <c r="BT29" s="17"/>
      <c r="BU29" s="17"/>
      <c r="BV29" s="17"/>
      <c r="BW29" s="17"/>
      <c r="BX29" s="17"/>
      <c r="BY29" s="17"/>
      <c r="BZ29" s="17"/>
      <c r="CA29" s="17"/>
      <c r="CB29" s="17"/>
      <c r="CC29" s="17"/>
      <c r="CD29" s="17"/>
      <c r="CE29" s="17"/>
      <c r="CF29" s="17"/>
      <c r="CG29" s="17"/>
      <c r="CH29" s="17"/>
      <c r="CI29" s="17"/>
      <c r="CJ29" s="17"/>
      <c r="CK29" s="17"/>
      <c r="CL29" s="17"/>
      <c r="CM29" s="17"/>
      <c r="CN29" s="17"/>
      <c r="CO29" s="17"/>
      <c r="CP29" s="17"/>
      <c r="CQ29" s="17"/>
      <c r="CR29" s="17"/>
      <c r="CS29" s="17"/>
      <c r="CT29" s="17"/>
      <c r="CU29" s="17"/>
      <c r="CV29" s="17"/>
      <c r="CW29" s="17"/>
      <c r="CX29" s="17"/>
      <c r="CY29" s="17"/>
      <c r="CZ29" s="17"/>
      <c r="DA29" s="17"/>
      <c r="DB29" s="17"/>
      <c r="DC29" s="17"/>
      <c r="DD29" s="17"/>
      <c r="DE29" s="17"/>
      <c r="DF29" s="17"/>
      <c r="DG29" s="17"/>
      <c r="DH29" s="17"/>
    </row>
    <row r="30" spans="1:112" s="19" customFormat="1" ht="65.45" thickBot="1">
      <c r="A30" s="279"/>
      <c r="B30" s="151" t="s">
        <v>82</v>
      </c>
      <c r="C30" s="167" t="s">
        <v>83</v>
      </c>
      <c r="D30" s="223" t="s">
        <v>84</v>
      </c>
      <c r="E30" s="61"/>
      <c r="F30" s="61"/>
      <c r="G30" s="208"/>
      <c r="H30" s="199"/>
      <c r="I30" s="22"/>
      <c r="J30" s="145"/>
      <c r="K30" s="62" t="str" cm="1">
        <f t="array" ref="K30">IF((AND(J30:J30=1)), "Fully Mapped", "Not/ Partially Mapped")</f>
        <v>Not/ Partially Mapped</v>
      </c>
      <c r="L30" s="272"/>
      <c r="M30" s="63"/>
      <c r="N30" s="64"/>
      <c r="O30" s="64"/>
      <c r="P30" s="22"/>
      <c r="Q30" s="65"/>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c r="AP30" s="17"/>
      <c r="AQ30" s="17"/>
      <c r="AR30" s="17"/>
      <c r="AS30" s="17"/>
      <c r="AT30" s="17"/>
      <c r="AU30" s="17"/>
      <c r="AV30" s="17"/>
      <c r="AW30" s="17"/>
      <c r="AX30" s="17"/>
      <c r="AY30" s="17"/>
      <c r="AZ30" s="17"/>
      <c r="BA30" s="17"/>
      <c r="BB30" s="17"/>
      <c r="BC30" s="17"/>
      <c r="BD30" s="17"/>
      <c r="BE30" s="17"/>
      <c r="BF30" s="17"/>
      <c r="BG30" s="17"/>
      <c r="BH30" s="17"/>
      <c r="BI30" s="17"/>
      <c r="BJ30" s="17"/>
      <c r="BK30" s="17"/>
      <c r="BL30" s="17"/>
      <c r="BM30" s="17"/>
      <c r="BN30" s="17"/>
      <c r="BO30" s="17"/>
      <c r="BP30" s="17"/>
      <c r="BQ30" s="17"/>
      <c r="BR30" s="17"/>
      <c r="BS30" s="17"/>
      <c r="BT30" s="17"/>
      <c r="BU30" s="17"/>
      <c r="BV30" s="17"/>
      <c r="BW30" s="17"/>
      <c r="BX30" s="17"/>
      <c r="BY30" s="17"/>
      <c r="BZ30" s="17"/>
      <c r="CA30" s="17"/>
      <c r="CB30" s="17"/>
      <c r="CC30" s="17"/>
      <c r="CD30" s="17"/>
      <c r="CE30" s="17"/>
      <c r="CF30" s="17"/>
      <c r="CG30" s="17"/>
      <c r="CH30" s="17"/>
      <c r="CI30" s="17"/>
      <c r="CJ30" s="17"/>
      <c r="CK30" s="17"/>
      <c r="CL30" s="17"/>
      <c r="CM30" s="17"/>
      <c r="CN30" s="17"/>
      <c r="CO30" s="17"/>
      <c r="CP30" s="17"/>
      <c r="CQ30" s="17"/>
      <c r="CR30" s="17"/>
      <c r="CS30" s="17"/>
      <c r="CT30" s="17"/>
      <c r="CU30" s="17"/>
      <c r="CV30" s="17"/>
      <c r="CW30" s="17"/>
      <c r="CX30" s="17"/>
      <c r="CY30" s="17"/>
      <c r="CZ30" s="17"/>
      <c r="DA30" s="17"/>
      <c r="DB30" s="17"/>
      <c r="DC30" s="17"/>
      <c r="DD30" s="17"/>
      <c r="DE30" s="17"/>
      <c r="DF30" s="17"/>
      <c r="DG30" s="17"/>
      <c r="DH30" s="17"/>
    </row>
    <row r="31" spans="1:112" s="19" customFormat="1" ht="65.45" thickBot="1">
      <c r="A31" s="279"/>
      <c r="B31" s="151" t="s">
        <v>85</v>
      </c>
      <c r="C31" s="167" t="s">
        <v>86</v>
      </c>
      <c r="D31" s="223" t="s">
        <v>87</v>
      </c>
      <c r="E31" s="61"/>
      <c r="F31" s="61"/>
      <c r="G31" s="208"/>
      <c r="H31" s="199"/>
      <c r="I31" s="22"/>
      <c r="J31" s="145"/>
      <c r="K31" s="62" t="str">
        <f>IF((AND(J31=1)), "Fully Mapped", "Not/ Partially Mapped")</f>
        <v>Not/ Partially Mapped</v>
      </c>
      <c r="L31" s="272"/>
      <c r="M31" s="63"/>
      <c r="N31" s="64"/>
      <c r="O31" s="64"/>
      <c r="P31" s="22"/>
      <c r="Q31" s="65"/>
      <c r="R31" s="17"/>
      <c r="S31" s="17"/>
      <c r="T31" s="17"/>
      <c r="U31" s="17"/>
      <c r="V31" s="17"/>
      <c r="W31" s="17"/>
      <c r="X31" s="17"/>
      <c r="Y31" s="17"/>
      <c r="Z31" s="17"/>
      <c r="AA31" s="17"/>
      <c r="AB31" s="17"/>
      <c r="AC31" s="17"/>
      <c r="AD31" s="17"/>
      <c r="AE31" s="17"/>
      <c r="AF31" s="17"/>
      <c r="AG31" s="17"/>
      <c r="AH31" s="17"/>
      <c r="AI31" s="17"/>
      <c r="AJ31" s="17"/>
      <c r="AK31" s="17"/>
      <c r="AL31" s="17"/>
      <c r="AM31" s="17"/>
      <c r="AN31" s="17"/>
      <c r="AO31" s="17"/>
      <c r="AP31" s="17"/>
      <c r="AQ31" s="17"/>
      <c r="AR31" s="17"/>
      <c r="AS31" s="17"/>
      <c r="AT31" s="17"/>
      <c r="AU31" s="17"/>
      <c r="AV31" s="17"/>
      <c r="AW31" s="17"/>
      <c r="AX31" s="17"/>
      <c r="AY31" s="17"/>
      <c r="AZ31" s="17"/>
      <c r="BA31" s="17"/>
      <c r="BB31" s="17"/>
      <c r="BC31" s="17"/>
      <c r="BD31" s="17"/>
      <c r="BE31" s="17"/>
      <c r="BF31" s="17"/>
      <c r="BG31" s="17"/>
      <c r="BH31" s="17"/>
      <c r="BI31" s="17"/>
      <c r="BJ31" s="17"/>
      <c r="BK31" s="17"/>
      <c r="BL31" s="17"/>
      <c r="BM31" s="17"/>
      <c r="BN31" s="17"/>
      <c r="BO31" s="17"/>
      <c r="BP31" s="17"/>
      <c r="BQ31" s="17"/>
      <c r="BR31" s="17"/>
      <c r="BS31" s="17"/>
      <c r="BT31" s="17"/>
      <c r="BU31" s="17"/>
      <c r="BV31" s="17"/>
      <c r="BW31" s="17"/>
      <c r="BX31" s="17"/>
      <c r="BY31" s="17"/>
      <c r="BZ31" s="17"/>
      <c r="CA31" s="17"/>
      <c r="CB31" s="17"/>
      <c r="CC31" s="17"/>
      <c r="CD31" s="17"/>
      <c r="CE31" s="17"/>
      <c r="CF31" s="17"/>
      <c r="CG31" s="17"/>
      <c r="CH31" s="17"/>
      <c r="CI31" s="17"/>
      <c r="CJ31" s="17"/>
      <c r="CK31" s="17"/>
      <c r="CL31" s="17"/>
      <c r="CM31" s="17"/>
      <c r="CN31" s="17"/>
      <c r="CO31" s="17"/>
      <c r="CP31" s="17"/>
      <c r="CQ31" s="17"/>
      <c r="CR31" s="17"/>
      <c r="CS31" s="17"/>
      <c r="CT31" s="17"/>
      <c r="CU31" s="17"/>
      <c r="CV31" s="17"/>
      <c r="CW31" s="17"/>
      <c r="CX31" s="17"/>
      <c r="CY31" s="17"/>
      <c r="CZ31" s="17"/>
      <c r="DA31" s="17"/>
      <c r="DB31" s="17"/>
      <c r="DC31" s="17"/>
      <c r="DD31" s="17"/>
      <c r="DE31" s="17"/>
      <c r="DF31" s="17"/>
      <c r="DG31" s="17"/>
      <c r="DH31" s="17"/>
    </row>
    <row r="32" spans="1:112" s="19" customFormat="1" ht="65.45" thickBot="1">
      <c r="A32" s="280"/>
      <c r="B32" s="151" t="s">
        <v>88</v>
      </c>
      <c r="C32" s="167" t="s">
        <v>66</v>
      </c>
      <c r="D32" s="223" t="s">
        <v>89</v>
      </c>
      <c r="E32" s="66"/>
      <c r="F32" s="66"/>
      <c r="G32" s="208"/>
      <c r="H32" s="200"/>
      <c r="I32" s="22"/>
      <c r="J32" s="146"/>
      <c r="K32" s="67" t="str">
        <f>IF((AND(J32=1)), "Fully Mapped", "Not/ Partially Mapped")</f>
        <v>Not/ Partially Mapped</v>
      </c>
      <c r="L32" s="293"/>
      <c r="M32" s="68"/>
      <c r="N32" s="69"/>
      <c r="O32" s="69"/>
      <c r="P32" s="22"/>
      <c r="Q32" s="70"/>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c r="AP32" s="17"/>
      <c r="AQ32" s="17"/>
      <c r="AR32" s="17"/>
      <c r="AS32" s="17"/>
      <c r="AT32" s="17"/>
      <c r="AU32" s="17"/>
      <c r="AV32" s="17"/>
      <c r="AW32" s="17"/>
      <c r="AX32" s="17"/>
      <c r="AY32" s="17"/>
      <c r="AZ32" s="17"/>
      <c r="BA32" s="17"/>
      <c r="BB32" s="17"/>
      <c r="BC32" s="17"/>
      <c r="BD32" s="17"/>
      <c r="BE32" s="17"/>
      <c r="BF32" s="17"/>
      <c r="BG32" s="17"/>
      <c r="BH32" s="17"/>
      <c r="BI32" s="17"/>
      <c r="BJ32" s="17"/>
      <c r="BK32" s="17"/>
      <c r="BL32" s="17"/>
      <c r="BM32" s="17"/>
      <c r="BN32" s="17"/>
      <c r="BO32" s="17"/>
      <c r="BP32" s="17"/>
      <c r="BQ32" s="17"/>
      <c r="BR32" s="17"/>
      <c r="BS32" s="17"/>
      <c r="BT32" s="17"/>
      <c r="BU32" s="17"/>
      <c r="BV32" s="17"/>
      <c r="BW32" s="17"/>
      <c r="BX32" s="17"/>
      <c r="BY32" s="17"/>
      <c r="BZ32" s="17"/>
      <c r="CA32" s="17"/>
      <c r="CB32" s="17"/>
      <c r="CC32" s="17"/>
      <c r="CD32" s="17"/>
      <c r="CE32" s="17"/>
      <c r="CF32" s="17"/>
      <c r="CG32" s="17"/>
      <c r="CH32" s="17"/>
      <c r="CI32" s="17"/>
      <c r="CJ32" s="17"/>
      <c r="CK32" s="17"/>
      <c r="CL32" s="17"/>
      <c r="CM32" s="17"/>
      <c r="CN32" s="17"/>
      <c r="CO32" s="17"/>
      <c r="CP32" s="17"/>
      <c r="CQ32" s="17"/>
      <c r="CR32" s="17"/>
      <c r="CS32" s="17"/>
      <c r="CT32" s="17"/>
      <c r="CU32" s="17"/>
      <c r="CV32" s="17"/>
      <c r="CW32" s="17"/>
      <c r="CX32" s="17"/>
      <c r="CY32" s="17"/>
      <c r="CZ32" s="17"/>
      <c r="DA32" s="17"/>
      <c r="DB32" s="17"/>
      <c r="DC32" s="17"/>
      <c r="DD32" s="17"/>
      <c r="DE32" s="17"/>
      <c r="DF32" s="17"/>
      <c r="DG32" s="17"/>
      <c r="DH32" s="17"/>
    </row>
    <row r="33" spans="1:112" s="19" customFormat="1" thickBot="1">
      <c r="A33" s="281" t="s">
        <v>90</v>
      </c>
      <c r="B33" s="168" t="s">
        <v>43</v>
      </c>
      <c r="C33" s="216" t="s">
        <v>91</v>
      </c>
      <c r="D33" s="104" t="s">
        <v>45</v>
      </c>
      <c r="E33" s="51"/>
      <c r="F33" s="52"/>
      <c r="G33" s="52"/>
      <c r="H33" s="52"/>
      <c r="I33" s="18"/>
      <c r="J33" s="54"/>
      <c r="K33" s="54"/>
      <c r="L33" s="54"/>
      <c r="M33" s="53"/>
      <c r="N33" s="53"/>
      <c r="O33" s="53"/>
      <c r="P33" s="18"/>
      <c r="Q33" s="56"/>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7"/>
      <c r="AW33" s="17"/>
      <c r="AX33" s="17"/>
      <c r="AY33" s="17"/>
      <c r="AZ33" s="17"/>
      <c r="BA33" s="17"/>
      <c r="BB33" s="17"/>
      <c r="BC33" s="17"/>
      <c r="BD33" s="17"/>
      <c r="BE33" s="17"/>
      <c r="BF33" s="17"/>
      <c r="BG33" s="17"/>
      <c r="BH33" s="17"/>
      <c r="BI33" s="17"/>
      <c r="BJ33" s="17"/>
      <c r="BK33" s="17"/>
      <c r="BL33" s="17"/>
      <c r="BM33" s="17"/>
      <c r="BN33" s="17"/>
      <c r="BO33" s="17"/>
      <c r="BP33" s="17"/>
      <c r="BQ33" s="17"/>
      <c r="BR33" s="17"/>
      <c r="BS33" s="17"/>
      <c r="BT33" s="17"/>
      <c r="BU33" s="17"/>
      <c r="BV33" s="17"/>
      <c r="BW33" s="17"/>
      <c r="BX33" s="17"/>
      <c r="BY33" s="17"/>
      <c r="BZ33" s="17"/>
      <c r="CA33" s="17"/>
      <c r="CB33" s="17"/>
      <c r="CC33" s="17"/>
      <c r="CD33" s="17"/>
      <c r="CE33" s="17"/>
      <c r="CF33" s="17"/>
      <c r="CG33" s="17"/>
      <c r="CH33" s="17"/>
      <c r="CI33" s="17"/>
      <c r="CJ33" s="17"/>
      <c r="CK33" s="17"/>
      <c r="CL33" s="17"/>
      <c r="CM33" s="17"/>
      <c r="CN33" s="17"/>
      <c r="CO33" s="17"/>
      <c r="CP33" s="17"/>
      <c r="CQ33" s="17"/>
      <c r="CR33" s="17"/>
      <c r="CS33" s="17"/>
      <c r="CT33" s="17"/>
      <c r="CU33" s="17"/>
      <c r="CV33" s="17"/>
      <c r="CW33" s="17"/>
      <c r="CX33" s="17"/>
      <c r="CY33" s="17"/>
      <c r="CZ33" s="17"/>
      <c r="DA33" s="17"/>
      <c r="DB33" s="17"/>
      <c r="DC33" s="17"/>
      <c r="DD33" s="17"/>
      <c r="DE33" s="17"/>
      <c r="DF33" s="17"/>
      <c r="DG33" s="17"/>
      <c r="DH33" s="17"/>
    </row>
    <row r="34" spans="1:112" s="27" customFormat="1" ht="43.15">
      <c r="A34" s="281"/>
      <c r="B34" s="267" t="s">
        <v>92</v>
      </c>
      <c r="C34" s="270" t="s">
        <v>78</v>
      </c>
      <c r="D34" s="220" t="s">
        <v>79</v>
      </c>
      <c r="E34" s="57"/>
      <c r="F34" s="57"/>
      <c r="G34" s="207"/>
      <c r="H34" s="198"/>
      <c r="I34" s="22"/>
      <c r="J34" s="144"/>
      <c r="K34" s="276" t="str" cm="1">
        <f t="array" ref="K34">IF((AND(J34:J36=1)), "Fully Mapped", "Not/ Partially Mapped")</f>
        <v>Not/ Partially Mapped</v>
      </c>
      <c r="L34" s="271">
        <f>SUM('Workings out'!D5:D25)</f>
        <v>0</v>
      </c>
      <c r="M34" s="58"/>
      <c r="N34" s="59"/>
      <c r="O34" s="59"/>
      <c r="P34" s="22"/>
      <c r="Q34" s="60"/>
      <c r="R34" s="17"/>
      <c r="S34" s="17"/>
      <c r="T34" s="17"/>
      <c r="U34" s="17"/>
      <c r="V34" s="17"/>
      <c r="W34" s="17"/>
      <c r="X34" s="17"/>
      <c r="Y34" s="17"/>
      <c r="Z34" s="17"/>
      <c r="AA34" s="17"/>
      <c r="AB34" s="17"/>
      <c r="AC34" s="17"/>
      <c r="AD34" s="17"/>
      <c r="AE34" s="17"/>
      <c r="AF34" s="17"/>
      <c r="AG34" s="17"/>
      <c r="AH34" s="17"/>
      <c r="AI34" s="17"/>
      <c r="AJ34" s="17"/>
      <c r="AK34" s="17"/>
      <c r="AL34" s="17"/>
      <c r="AM34" s="17"/>
      <c r="AN34" s="17"/>
      <c r="AO34" s="17"/>
      <c r="AP34" s="17"/>
      <c r="AQ34" s="17"/>
      <c r="AR34" s="17"/>
      <c r="AS34" s="17"/>
      <c r="AT34" s="17"/>
      <c r="AU34" s="17"/>
      <c r="AV34" s="17"/>
      <c r="AW34" s="17"/>
      <c r="AX34" s="17"/>
      <c r="AY34" s="17"/>
      <c r="AZ34" s="17"/>
      <c r="BA34" s="17"/>
      <c r="BB34" s="17"/>
      <c r="BC34" s="17"/>
      <c r="BD34" s="17"/>
      <c r="BE34" s="17"/>
      <c r="BF34" s="17"/>
      <c r="BG34" s="17"/>
      <c r="BH34" s="17"/>
      <c r="BI34" s="17"/>
      <c r="BJ34" s="17"/>
      <c r="BK34" s="17"/>
      <c r="BL34" s="17"/>
      <c r="BM34" s="17"/>
      <c r="BN34" s="17"/>
      <c r="BO34" s="17"/>
      <c r="BP34" s="17"/>
      <c r="BQ34" s="17"/>
      <c r="BR34" s="17"/>
      <c r="BS34" s="17"/>
      <c r="BT34" s="17"/>
      <c r="BU34" s="17"/>
      <c r="BV34" s="17"/>
      <c r="BW34" s="17"/>
      <c r="BX34" s="17"/>
      <c r="BY34" s="17"/>
      <c r="BZ34" s="17"/>
      <c r="CA34" s="17"/>
      <c r="CB34" s="17"/>
      <c r="CC34" s="17"/>
      <c r="CD34" s="17"/>
      <c r="CE34" s="17"/>
      <c r="CF34" s="17"/>
      <c r="CG34" s="17"/>
      <c r="CH34" s="17"/>
      <c r="CI34" s="17"/>
      <c r="CJ34" s="17"/>
      <c r="CK34" s="17"/>
      <c r="CL34" s="17"/>
      <c r="CM34" s="17"/>
      <c r="CN34" s="17"/>
      <c r="CO34" s="17"/>
      <c r="CP34" s="17"/>
      <c r="CQ34" s="17"/>
      <c r="CR34" s="17"/>
      <c r="CS34" s="17"/>
      <c r="CT34" s="17"/>
      <c r="CU34" s="17"/>
      <c r="CV34" s="17"/>
      <c r="CW34" s="17"/>
      <c r="CX34" s="17"/>
      <c r="CY34" s="17"/>
      <c r="CZ34" s="17"/>
      <c r="DA34" s="17"/>
      <c r="DB34" s="17"/>
      <c r="DC34" s="17"/>
      <c r="DD34" s="17"/>
      <c r="DE34" s="17"/>
      <c r="DF34" s="17"/>
      <c r="DG34" s="17"/>
      <c r="DH34" s="17"/>
    </row>
    <row r="35" spans="1:112" ht="43.15">
      <c r="A35" s="281"/>
      <c r="B35" s="267"/>
      <c r="C35" s="270"/>
      <c r="D35" s="221" t="s">
        <v>80</v>
      </c>
      <c r="E35" s="29"/>
      <c r="F35" s="29"/>
      <c r="G35" s="203"/>
      <c r="H35" s="194"/>
      <c r="I35" s="22"/>
      <c r="J35" s="141"/>
      <c r="K35" s="272"/>
      <c r="L35" s="272"/>
      <c r="M35" s="30"/>
      <c r="N35" s="31"/>
      <c r="O35" s="31"/>
      <c r="P35" s="22"/>
      <c r="Q35" s="32"/>
    </row>
    <row r="36" spans="1:112" s="38" customFormat="1" ht="43.9" thickBot="1">
      <c r="A36" s="281"/>
      <c r="B36" s="268"/>
      <c r="C36" s="277"/>
      <c r="D36" s="222" t="s">
        <v>81</v>
      </c>
      <c r="E36" s="34"/>
      <c r="F36" s="34"/>
      <c r="G36" s="204"/>
      <c r="H36" s="195"/>
      <c r="I36" s="22"/>
      <c r="J36" s="142"/>
      <c r="K36" s="273"/>
      <c r="L36" s="272"/>
      <c r="M36" s="35"/>
      <c r="N36" s="36"/>
      <c r="O36" s="36"/>
      <c r="P36" s="22"/>
      <c r="Q36" s="3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7"/>
      <c r="AX36" s="17"/>
      <c r="AY36" s="17"/>
      <c r="AZ36" s="17"/>
      <c r="BA36" s="17"/>
      <c r="BB36" s="17"/>
      <c r="BC36" s="17"/>
      <c r="BD36" s="17"/>
      <c r="BE36" s="17"/>
      <c r="BF36" s="17"/>
      <c r="BG36" s="17"/>
      <c r="BH36" s="17"/>
      <c r="BI36" s="17"/>
      <c r="BJ36" s="17"/>
      <c r="BK36" s="17"/>
      <c r="BL36" s="17"/>
      <c r="BM36" s="17"/>
      <c r="BN36" s="17"/>
      <c r="BO36" s="17"/>
      <c r="BP36" s="17"/>
      <c r="BQ36" s="17"/>
      <c r="BR36" s="17"/>
      <c r="BS36" s="17"/>
      <c r="BT36" s="17"/>
      <c r="BU36" s="17"/>
      <c r="BV36" s="17"/>
      <c r="BW36" s="17"/>
      <c r="BX36" s="17"/>
      <c r="BY36" s="17"/>
      <c r="BZ36" s="17"/>
      <c r="CA36" s="17"/>
      <c r="CB36" s="17"/>
      <c r="CC36" s="17"/>
      <c r="CD36" s="17"/>
      <c r="CE36" s="17"/>
      <c r="CF36" s="17"/>
      <c r="CG36" s="17"/>
      <c r="CH36" s="17"/>
      <c r="CI36" s="17"/>
      <c r="CJ36" s="17"/>
      <c r="CK36" s="17"/>
      <c r="CL36" s="17"/>
      <c r="CM36" s="17"/>
      <c r="CN36" s="17"/>
      <c r="CO36" s="17"/>
      <c r="CP36" s="17"/>
      <c r="CQ36" s="17"/>
      <c r="CR36" s="17"/>
      <c r="CS36" s="17"/>
      <c r="CT36" s="17"/>
      <c r="CU36" s="17"/>
      <c r="CV36" s="17"/>
      <c r="CW36" s="17"/>
      <c r="CX36" s="17"/>
      <c r="CY36" s="17"/>
      <c r="CZ36" s="17"/>
      <c r="DA36" s="17"/>
      <c r="DB36" s="17"/>
      <c r="DC36" s="17"/>
      <c r="DD36" s="17"/>
      <c r="DE36" s="17"/>
      <c r="DF36" s="17"/>
      <c r="DG36" s="17"/>
      <c r="DH36" s="17"/>
    </row>
    <row r="37" spans="1:112" s="27" customFormat="1" ht="21.6" customHeight="1">
      <c r="A37" s="281"/>
      <c r="B37" s="266" t="s">
        <v>93</v>
      </c>
      <c r="C37" s="269" t="s">
        <v>94</v>
      </c>
      <c r="D37" s="162" t="s">
        <v>95</v>
      </c>
      <c r="E37" s="21"/>
      <c r="F37" s="21"/>
      <c r="G37" s="202"/>
      <c r="H37" s="193"/>
      <c r="I37" s="22"/>
      <c r="J37" s="48"/>
      <c r="K37" s="276" t="str" cm="1">
        <f t="array" ref="K37">IF((AND(J37:J38=1)), "Fully Mapped", "Not/ Partially Mapped")</f>
        <v>Not/ Partially Mapped</v>
      </c>
      <c r="L37" s="272"/>
      <c r="M37" s="24"/>
      <c r="N37" s="25"/>
      <c r="O37" s="25"/>
      <c r="P37" s="22"/>
      <c r="Q37" s="26"/>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7"/>
      <c r="AW37" s="17"/>
      <c r="AX37" s="17"/>
      <c r="AY37" s="17"/>
      <c r="AZ37" s="17"/>
      <c r="BA37" s="17"/>
      <c r="BB37" s="17"/>
      <c r="BC37" s="17"/>
      <c r="BD37" s="17"/>
      <c r="BE37" s="17"/>
      <c r="BF37" s="17"/>
      <c r="BG37" s="17"/>
      <c r="BH37" s="17"/>
      <c r="BI37" s="17"/>
      <c r="BJ37" s="17"/>
      <c r="BK37" s="17"/>
      <c r="BL37" s="17"/>
      <c r="BM37" s="17"/>
      <c r="BN37" s="17"/>
      <c r="BO37" s="17"/>
      <c r="BP37" s="17"/>
      <c r="BQ37" s="17"/>
      <c r="BR37" s="17"/>
      <c r="BS37" s="17"/>
      <c r="BT37" s="17"/>
      <c r="BU37" s="17"/>
      <c r="BV37" s="17"/>
      <c r="BW37" s="17"/>
      <c r="BX37" s="17"/>
      <c r="BY37" s="17"/>
      <c r="BZ37" s="17"/>
      <c r="CA37" s="17"/>
      <c r="CB37" s="17"/>
      <c r="CC37" s="17"/>
      <c r="CD37" s="17"/>
      <c r="CE37" s="17"/>
      <c r="CF37" s="17"/>
      <c r="CG37" s="17"/>
      <c r="CH37" s="17"/>
      <c r="CI37" s="17"/>
      <c r="CJ37" s="17"/>
      <c r="CK37" s="17"/>
      <c r="CL37" s="17"/>
      <c r="CM37" s="17"/>
      <c r="CN37" s="17"/>
      <c r="CO37" s="17"/>
      <c r="CP37" s="17"/>
      <c r="CQ37" s="17"/>
      <c r="CR37" s="17"/>
      <c r="CS37" s="17"/>
      <c r="CT37" s="17"/>
      <c r="CU37" s="17"/>
      <c r="CV37" s="17"/>
      <c r="CW37" s="17"/>
      <c r="CX37" s="17"/>
      <c r="CY37" s="17"/>
      <c r="CZ37" s="17"/>
      <c r="DA37" s="17"/>
      <c r="DB37" s="17"/>
      <c r="DC37" s="17"/>
      <c r="DD37" s="17"/>
      <c r="DE37" s="17"/>
      <c r="DF37" s="17"/>
      <c r="DG37" s="17"/>
      <c r="DH37" s="17"/>
    </row>
    <row r="38" spans="1:112" s="38" customFormat="1" ht="43.9" customHeight="1" thickBot="1">
      <c r="A38" s="281"/>
      <c r="B38" s="274"/>
      <c r="C38" s="275"/>
      <c r="D38" s="163" t="s">
        <v>96</v>
      </c>
      <c r="E38" s="34"/>
      <c r="F38" s="34"/>
      <c r="G38" s="204"/>
      <c r="H38" s="195"/>
      <c r="I38" s="22"/>
      <c r="J38" s="142"/>
      <c r="K38" s="273"/>
      <c r="L38" s="272"/>
      <c r="M38" s="35"/>
      <c r="N38" s="36"/>
      <c r="O38" s="36"/>
      <c r="P38" s="22"/>
      <c r="Q38" s="37"/>
      <c r="R38" s="17"/>
      <c r="S38" s="17"/>
      <c r="T38" s="17"/>
      <c r="U38" s="17"/>
      <c r="V38" s="17"/>
      <c r="W38" s="17"/>
      <c r="X38" s="17"/>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c r="AY38" s="17"/>
      <c r="AZ38" s="17"/>
      <c r="BA38" s="17"/>
      <c r="BB38" s="17"/>
      <c r="BC38" s="17"/>
      <c r="BD38" s="17"/>
      <c r="BE38" s="17"/>
      <c r="BF38" s="17"/>
      <c r="BG38" s="17"/>
      <c r="BH38" s="17"/>
      <c r="BI38" s="17"/>
      <c r="BJ38" s="17"/>
      <c r="BK38" s="17"/>
      <c r="BL38" s="17"/>
      <c r="BM38" s="17"/>
      <c r="BN38" s="17"/>
      <c r="BO38" s="17"/>
      <c r="BP38" s="17"/>
      <c r="BQ38" s="17"/>
      <c r="BR38" s="17"/>
      <c r="BS38" s="17"/>
      <c r="BT38" s="17"/>
      <c r="BU38" s="17"/>
      <c r="BV38" s="17"/>
      <c r="BW38" s="17"/>
      <c r="BX38" s="17"/>
      <c r="BY38" s="17"/>
      <c r="BZ38" s="17"/>
      <c r="CA38" s="17"/>
      <c r="CB38" s="17"/>
      <c r="CC38" s="17"/>
      <c r="CD38" s="17"/>
      <c r="CE38" s="17"/>
      <c r="CF38" s="17"/>
      <c r="CG38" s="17"/>
      <c r="CH38" s="17"/>
      <c r="CI38" s="17"/>
      <c r="CJ38" s="17"/>
      <c r="CK38" s="17"/>
      <c r="CL38" s="17"/>
      <c r="CM38" s="17"/>
      <c r="CN38" s="17"/>
      <c r="CO38" s="17"/>
      <c r="CP38" s="17"/>
      <c r="CQ38" s="17"/>
      <c r="CR38" s="17"/>
      <c r="CS38" s="17"/>
      <c r="CT38" s="17"/>
      <c r="CU38" s="17"/>
      <c r="CV38" s="17"/>
      <c r="CW38" s="17"/>
      <c r="CX38" s="17"/>
      <c r="CY38" s="17"/>
      <c r="CZ38" s="17"/>
      <c r="DA38" s="17"/>
      <c r="DB38" s="17"/>
      <c r="DC38" s="17"/>
      <c r="DD38" s="17"/>
      <c r="DE38" s="17"/>
      <c r="DF38" s="17"/>
      <c r="DG38" s="17"/>
      <c r="DH38" s="17"/>
    </row>
    <row r="39" spans="1:112" s="27" customFormat="1" ht="21.6">
      <c r="A39" s="281"/>
      <c r="B39" s="267" t="s">
        <v>97</v>
      </c>
      <c r="C39" s="270" t="s">
        <v>98</v>
      </c>
      <c r="D39" s="220" t="s">
        <v>99</v>
      </c>
      <c r="E39" s="21"/>
      <c r="F39" s="21"/>
      <c r="G39" s="202"/>
      <c r="H39" s="193"/>
      <c r="I39" s="22"/>
      <c r="J39" s="48"/>
      <c r="K39" s="276" t="str" cm="1">
        <f t="array" ref="K39">IF((AND(J39:J41=1)), "Fully Mapped", "Not/ Partially Mapped")</f>
        <v>Not/ Partially Mapped</v>
      </c>
      <c r="L39" s="272"/>
      <c r="M39" s="24"/>
      <c r="N39" s="25"/>
      <c r="O39" s="25"/>
      <c r="P39" s="22"/>
      <c r="Q39" s="26"/>
      <c r="R39" s="17"/>
      <c r="S39" s="17"/>
      <c r="T39" s="17"/>
      <c r="U39" s="17"/>
      <c r="V39" s="17"/>
      <c r="W39" s="17"/>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c r="AY39" s="17"/>
      <c r="AZ39" s="17"/>
      <c r="BA39" s="17"/>
      <c r="BB39" s="17"/>
      <c r="BC39" s="17"/>
      <c r="BD39" s="17"/>
      <c r="BE39" s="17"/>
      <c r="BF39" s="17"/>
      <c r="BG39" s="17"/>
      <c r="BH39" s="17"/>
      <c r="BI39" s="17"/>
      <c r="BJ39" s="17"/>
      <c r="BK39" s="17"/>
      <c r="BL39" s="17"/>
      <c r="BM39" s="17"/>
      <c r="BN39" s="17"/>
      <c r="BO39" s="17"/>
      <c r="BP39" s="17"/>
      <c r="BQ39" s="17"/>
      <c r="BR39" s="17"/>
      <c r="BS39" s="17"/>
      <c r="BT39" s="17"/>
      <c r="BU39" s="17"/>
      <c r="BV39" s="17"/>
      <c r="BW39" s="17"/>
      <c r="BX39" s="17"/>
      <c r="BY39" s="17"/>
      <c r="BZ39" s="17"/>
      <c r="CA39" s="17"/>
      <c r="CB39" s="17"/>
      <c r="CC39" s="17"/>
      <c r="CD39" s="17"/>
      <c r="CE39" s="17"/>
      <c r="CF39" s="17"/>
      <c r="CG39" s="17"/>
      <c r="CH39" s="17"/>
      <c r="CI39" s="17"/>
      <c r="CJ39" s="17"/>
      <c r="CK39" s="17"/>
      <c r="CL39" s="17"/>
      <c r="CM39" s="17"/>
      <c r="CN39" s="17"/>
      <c r="CO39" s="17"/>
      <c r="CP39" s="17"/>
      <c r="CQ39" s="17"/>
      <c r="CR39" s="17"/>
      <c r="CS39" s="17"/>
      <c r="CT39" s="17"/>
      <c r="CU39" s="17"/>
      <c r="CV39" s="17"/>
      <c r="CW39" s="17"/>
      <c r="CX39" s="17"/>
      <c r="CY39" s="17"/>
      <c r="CZ39" s="17"/>
      <c r="DA39" s="17"/>
      <c r="DB39" s="17"/>
      <c r="DC39" s="17"/>
      <c r="DD39" s="17"/>
      <c r="DE39" s="17"/>
      <c r="DF39" s="17"/>
      <c r="DG39" s="17"/>
      <c r="DH39" s="17"/>
    </row>
    <row r="40" spans="1:112" ht="43.15">
      <c r="A40" s="281"/>
      <c r="B40" s="267"/>
      <c r="C40" s="270"/>
      <c r="D40" s="221" t="s">
        <v>100</v>
      </c>
      <c r="E40" s="29"/>
      <c r="F40" s="29"/>
      <c r="G40" s="203"/>
      <c r="H40" s="194"/>
      <c r="I40" s="22"/>
      <c r="J40" s="141"/>
      <c r="K40" s="272"/>
      <c r="L40" s="272"/>
      <c r="M40" s="30"/>
      <c r="N40" s="31"/>
      <c r="O40" s="31"/>
      <c r="P40" s="22"/>
      <c r="Q40" s="32"/>
    </row>
    <row r="41" spans="1:112" s="38" customFormat="1" ht="43.9" thickBot="1">
      <c r="A41" s="281"/>
      <c r="B41" s="268"/>
      <c r="C41" s="277"/>
      <c r="D41" s="222" t="s">
        <v>101</v>
      </c>
      <c r="E41" s="34"/>
      <c r="F41" s="34"/>
      <c r="G41" s="204"/>
      <c r="H41" s="195"/>
      <c r="I41" s="22"/>
      <c r="J41" s="142"/>
      <c r="K41" s="273"/>
      <c r="L41" s="272"/>
      <c r="M41" s="35"/>
      <c r="N41" s="36"/>
      <c r="O41" s="36"/>
      <c r="P41" s="22"/>
      <c r="Q41" s="3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c r="BB41" s="17"/>
      <c r="BC41" s="17"/>
      <c r="BD41" s="17"/>
      <c r="BE41" s="17"/>
      <c r="BF41" s="17"/>
      <c r="BG41" s="17"/>
      <c r="BH41" s="17"/>
      <c r="BI41" s="17"/>
      <c r="BJ41" s="17"/>
      <c r="BK41" s="17"/>
      <c r="BL41" s="17"/>
      <c r="BM41" s="17"/>
      <c r="BN41" s="17"/>
      <c r="BO41" s="17"/>
      <c r="BP41" s="17"/>
      <c r="BQ41" s="17"/>
      <c r="BR41" s="17"/>
      <c r="BS41" s="17"/>
      <c r="BT41" s="17"/>
      <c r="BU41" s="17"/>
      <c r="BV41" s="17"/>
      <c r="BW41" s="17"/>
      <c r="BX41" s="17"/>
      <c r="BY41" s="17"/>
      <c r="BZ41" s="17"/>
      <c r="CA41" s="17"/>
      <c r="CB41" s="17"/>
      <c r="CC41" s="17"/>
      <c r="CD41" s="17"/>
      <c r="CE41" s="17"/>
      <c r="CF41" s="17"/>
      <c r="CG41" s="17"/>
      <c r="CH41" s="17"/>
      <c r="CI41" s="17"/>
      <c r="CJ41" s="17"/>
      <c r="CK41" s="17"/>
      <c r="CL41" s="17"/>
      <c r="CM41" s="17"/>
      <c r="CN41" s="17"/>
      <c r="CO41" s="17"/>
      <c r="CP41" s="17"/>
      <c r="CQ41" s="17"/>
      <c r="CR41" s="17"/>
      <c r="CS41" s="17"/>
      <c r="CT41" s="17"/>
      <c r="CU41" s="17"/>
      <c r="CV41" s="17"/>
      <c r="CW41" s="17"/>
      <c r="CX41" s="17"/>
      <c r="CY41" s="17"/>
      <c r="CZ41" s="17"/>
      <c r="DA41" s="17"/>
      <c r="DB41" s="17"/>
      <c r="DC41" s="17"/>
      <c r="DD41" s="17"/>
      <c r="DE41" s="17"/>
      <c r="DF41" s="17"/>
      <c r="DG41" s="17"/>
      <c r="DH41" s="17"/>
    </row>
    <row r="42" spans="1:112" s="27" customFormat="1" ht="43.15">
      <c r="A42" s="281"/>
      <c r="B42" s="266" t="s">
        <v>102</v>
      </c>
      <c r="C42" s="269" t="s">
        <v>103</v>
      </c>
      <c r="D42" s="217" t="s">
        <v>104</v>
      </c>
      <c r="E42" s="21"/>
      <c r="F42" s="21"/>
      <c r="G42" s="202"/>
      <c r="H42" s="193"/>
      <c r="I42" s="22"/>
      <c r="J42" s="48"/>
      <c r="K42" s="276" t="str" cm="1">
        <f t="array" ref="K42">IF((AND(J42:J46=1)), "Fully Mapped", "Not/ Partially Mapped")</f>
        <v>Not/ Partially Mapped</v>
      </c>
      <c r="L42" s="272"/>
      <c r="M42" s="24"/>
      <c r="N42" s="25"/>
      <c r="O42" s="25"/>
      <c r="P42" s="22"/>
      <c r="Q42" s="26"/>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c r="AY42" s="17"/>
      <c r="AZ42" s="17"/>
      <c r="BA42" s="17"/>
      <c r="BB42" s="17"/>
      <c r="BC42" s="17"/>
      <c r="BD42" s="17"/>
      <c r="BE42" s="17"/>
      <c r="BF42" s="17"/>
      <c r="BG42" s="17"/>
      <c r="BH42" s="17"/>
      <c r="BI42" s="17"/>
      <c r="BJ42" s="17"/>
      <c r="BK42" s="17"/>
      <c r="BL42" s="17"/>
      <c r="BM42" s="17"/>
      <c r="BN42" s="17"/>
      <c r="BO42" s="17"/>
      <c r="BP42" s="17"/>
      <c r="BQ42" s="17"/>
      <c r="BR42" s="17"/>
      <c r="BS42" s="17"/>
      <c r="BT42" s="17"/>
      <c r="BU42" s="17"/>
      <c r="BV42" s="17"/>
      <c r="BW42" s="17"/>
      <c r="BX42" s="17"/>
      <c r="BY42" s="17"/>
      <c r="BZ42" s="17"/>
      <c r="CA42" s="17"/>
      <c r="CB42" s="17"/>
      <c r="CC42" s="17"/>
      <c r="CD42" s="17"/>
      <c r="CE42" s="17"/>
      <c r="CF42" s="17"/>
      <c r="CG42" s="17"/>
      <c r="CH42" s="17"/>
      <c r="CI42" s="17"/>
      <c r="CJ42" s="17"/>
      <c r="CK42" s="17"/>
      <c r="CL42" s="17"/>
      <c r="CM42" s="17"/>
      <c r="CN42" s="17"/>
      <c r="CO42" s="17"/>
      <c r="CP42" s="17"/>
      <c r="CQ42" s="17"/>
      <c r="CR42" s="17"/>
      <c r="CS42" s="17"/>
      <c r="CT42" s="17"/>
      <c r="CU42" s="17"/>
      <c r="CV42" s="17"/>
      <c r="CW42" s="17"/>
      <c r="CX42" s="17"/>
      <c r="CY42" s="17"/>
      <c r="CZ42" s="17"/>
      <c r="DA42" s="17"/>
      <c r="DB42" s="17"/>
      <c r="DC42" s="17"/>
      <c r="DD42" s="17"/>
      <c r="DE42" s="17"/>
      <c r="DF42" s="17"/>
      <c r="DG42" s="17"/>
      <c r="DH42" s="17"/>
    </row>
    <row r="43" spans="1:112" ht="21.6">
      <c r="A43" s="281"/>
      <c r="B43" s="267"/>
      <c r="C43" s="270"/>
      <c r="D43" s="218" t="s">
        <v>105</v>
      </c>
      <c r="E43" s="29"/>
      <c r="F43" s="29"/>
      <c r="G43" s="203"/>
      <c r="H43" s="194"/>
      <c r="I43" s="22"/>
      <c r="J43" s="141"/>
      <c r="K43" s="272"/>
      <c r="L43" s="272"/>
      <c r="M43" s="30"/>
      <c r="N43" s="31"/>
      <c r="O43" s="31"/>
      <c r="P43" s="22"/>
      <c r="Q43" s="32"/>
    </row>
    <row r="44" spans="1:112" ht="43.15">
      <c r="A44" s="281"/>
      <c r="B44" s="267"/>
      <c r="C44" s="270"/>
      <c r="D44" s="218" t="s">
        <v>106</v>
      </c>
      <c r="E44" s="29"/>
      <c r="F44" s="29"/>
      <c r="G44" s="203"/>
      <c r="H44" s="194"/>
      <c r="I44" s="22"/>
      <c r="J44" s="141"/>
      <c r="K44" s="272"/>
      <c r="L44" s="272"/>
      <c r="M44" s="30"/>
      <c r="N44" s="31"/>
      <c r="O44" s="31"/>
      <c r="P44" s="22"/>
      <c r="Q44" s="32"/>
    </row>
    <row r="45" spans="1:112" ht="43.15">
      <c r="A45" s="281"/>
      <c r="B45" s="267"/>
      <c r="C45" s="270"/>
      <c r="D45" s="218" t="s">
        <v>107</v>
      </c>
      <c r="E45" s="29"/>
      <c r="F45" s="29"/>
      <c r="G45" s="203"/>
      <c r="H45" s="194"/>
      <c r="I45" s="22"/>
      <c r="J45" s="141"/>
      <c r="K45" s="272"/>
      <c r="L45" s="272"/>
      <c r="M45" s="30"/>
      <c r="N45" s="31"/>
      <c r="O45" s="31"/>
      <c r="P45" s="22"/>
      <c r="Q45" s="32"/>
    </row>
    <row r="46" spans="1:112" s="38" customFormat="1" thickBot="1">
      <c r="A46" s="281"/>
      <c r="B46" s="268"/>
      <c r="C46" s="270"/>
      <c r="D46" s="219" t="s">
        <v>108</v>
      </c>
      <c r="E46" s="34"/>
      <c r="F46" s="34"/>
      <c r="G46" s="204"/>
      <c r="H46" s="195"/>
      <c r="I46" s="22"/>
      <c r="J46" s="142"/>
      <c r="K46" s="273"/>
      <c r="L46" s="272"/>
      <c r="M46" s="35"/>
      <c r="N46" s="36"/>
      <c r="O46" s="36"/>
      <c r="P46" s="22"/>
      <c r="Q46" s="3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7"/>
      <c r="AY46" s="17"/>
      <c r="AZ46" s="17"/>
      <c r="BA46" s="17"/>
      <c r="BB46" s="17"/>
      <c r="BC46" s="17"/>
      <c r="BD46" s="17"/>
      <c r="BE46" s="17"/>
      <c r="BF46" s="17"/>
      <c r="BG46" s="17"/>
      <c r="BH46" s="17"/>
      <c r="BI46" s="17"/>
      <c r="BJ46" s="17"/>
      <c r="BK46" s="17"/>
      <c r="BL46" s="17"/>
      <c r="BM46" s="17"/>
      <c r="BN46" s="17"/>
      <c r="BO46" s="17"/>
      <c r="BP46" s="17"/>
      <c r="BQ46" s="17"/>
      <c r="BR46" s="17"/>
      <c r="BS46" s="17"/>
      <c r="BT46" s="17"/>
      <c r="BU46" s="17"/>
      <c r="BV46" s="17"/>
      <c r="BW46" s="17"/>
      <c r="BX46" s="17"/>
      <c r="BY46" s="17"/>
      <c r="BZ46" s="17"/>
      <c r="CA46" s="17"/>
      <c r="CB46" s="17"/>
      <c r="CC46" s="17"/>
      <c r="CD46" s="17"/>
      <c r="CE46" s="17"/>
      <c r="CF46" s="17"/>
      <c r="CG46" s="17"/>
      <c r="CH46" s="17"/>
      <c r="CI46" s="17"/>
      <c r="CJ46" s="17"/>
      <c r="CK46" s="17"/>
      <c r="CL46" s="17"/>
      <c r="CM46" s="17"/>
      <c r="CN46" s="17"/>
      <c r="CO46" s="17"/>
      <c r="CP46" s="17"/>
      <c r="CQ46" s="17"/>
      <c r="CR46" s="17"/>
      <c r="CS46" s="17"/>
      <c r="CT46" s="17"/>
      <c r="CU46" s="17"/>
      <c r="CV46" s="17"/>
      <c r="CW46" s="17"/>
      <c r="CX46" s="17"/>
      <c r="CY46" s="17"/>
      <c r="CZ46" s="17"/>
      <c r="DA46" s="17"/>
      <c r="DB46" s="17"/>
      <c r="DC46" s="17"/>
      <c r="DD46" s="17"/>
      <c r="DE46" s="17"/>
      <c r="DF46" s="17"/>
      <c r="DG46" s="17"/>
      <c r="DH46" s="17"/>
    </row>
    <row r="47" spans="1:112" s="27" customFormat="1" ht="43.15">
      <c r="A47" s="281"/>
      <c r="B47" s="266" t="s">
        <v>109</v>
      </c>
      <c r="C47" s="269" t="s">
        <v>110</v>
      </c>
      <c r="D47" s="164" t="s">
        <v>111</v>
      </c>
      <c r="E47" s="21"/>
      <c r="F47" s="21"/>
      <c r="G47" s="202"/>
      <c r="H47" s="193"/>
      <c r="I47" s="22"/>
      <c r="J47" s="48"/>
      <c r="K47" s="276" t="str" cm="1">
        <f t="array" ref="K47">IF((AND(J47:J50=1)), "Fully Mapped", "Not/ Partially Mapped")</f>
        <v>Not/ Partially Mapped</v>
      </c>
      <c r="L47" s="272"/>
      <c r="M47" s="24"/>
      <c r="N47" s="25"/>
      <c r="O47" s="25"/>
      <c r="P47" s="22"/>
      <c r="Q47" s="26"/>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7"/>
      <c r="AW47" s="17"/>
      <c r="AX47" s="17"/>
      <c r="AY47" s="17"/>
      <c r="AZ47" s="17"/>
      <c r="BA47" s="17"/>
      <c r="BB47" s="17"/>
      <c r="BC47" s="17"/>
      <c r="BD47" s="17"/>
      <c r="BE47" s="17"/>
      <c r="BF47" s="17"/>
      <c r="BG47" s="17"/>
      <c r="BH47" s="17"/>
      <c r="BI47" s="17"/>
      <c r="BJ47" s="17"/>
      <c r="BK47" s="17"/>
      <c r="BL47" s="17"/>
      <c r="BM47" s="17"/>
      <c r="BN47" s="17"/>
      <c r="BO47" s="17"/>
      <c r="BP47" s="17"/>
      <c r="BQ47" s="17"/>
      <c r="BR47" s="17"/>
      <c r="BS47" s="17"/>
      <c r="BT47" s="17"/>
      <c r="BU47" s="17"/>
      <c r="BV47" s="17"/>
      <c r="BW47" s="17"/>
      <c r="BX47" s="17"/>
      <c r="BY47" s="17"/>
      <c r="BZ47" s="17"/>
      <c r="CA47" s="17"/>
      <c r="CB47" s="17"/>
      <c r="CC47" s="17"/>
      <c r="CD47" s="17"/>
      <c r="CE47" s="17"/>
      <c r="CF47" s="17"/>
      <c r="CG47" s="17"/>
      <c r="CH47" s="17"/>
      <c r="CI47" s="17"/>
      <c r="CJ47" s="17"/>
      <c r="CK47" s="17"/>
      <c r="CL47" s="17"/>
      <c r="CM47" s="17"/>
      <c r="CN47" s="17"/>
      <c r="CO47" s="17"/>
      <c r="CP47" s="17"/>
      <c r="CQ47" s="17"/>
      <c r="CR47" s="17"/>
      <c r="CS47" s="17"/>
      <c r="CT47" s="17"/>
      <c r="CU47" s="17"/>
      <c r="CV47" s="17"/>
      <c r="CW47" s="17"/>
      <c r="CX47" s="17"/>
      <c r="CY47" s="17"/>
      <c r="CZ47" s="17"/>
      <c r="DA47" s="17"/>
      <c r="DB47" s="17"/>
      <c r="DC47" s="17"/>
      <c r="DD47" s="17"/>
      <c r="DE47" s="17"/>
      <c r="DF47" s="17"/>
      <c r="DG47" s="17"/>
      <c r="DH47" s="17"/>
    </row>
    <row r="48" spans="1:112" ht="43.15">
      <c r="A48" s="281"/>
      <c r="B48" s="267"/>
      <c r="C48" s="270"/>
      <c r="D48" s="165" t="s">
        <v>112</v>
      </c>
      <c r="E48" s="29"/>
      <c r="F48" s="29"/>
      <c r="G48" s="203"/>
      <c r="H48" s="194"/>
      <c r="I48" s="22"/>
      <c r="J48" s="141"/>
      <c r="K48" s="272"/>
      <c r="L48" s="272"/>
      <c r="M48" s="30"/>
      <c r="N48" s="31"/>
      <c r="O48" s="31"/>
      <c r="P48" s="22"/>
      <c r="Q48" s="32"/>
    </row>
    <row r="49" spans="1:112" ht="21.6">
      <c r="A49" s="281"/>
      <c r="B49" s="267"/>
      <c r="C49" s="270"/>
      <c r="D49" s="165" t="s">
        <v>113</v>
      </c>
      <c r="E49" s="29"/>
      <c r="F49" s="29"/>
      <c r="G49" s="203"/>
      <c r="H49" s="194"/>
      <c r="I49" s="22"/>
      <c r="J49" s="141"/>
      <c r="K49" s="272"/>
      <c r="L49" s="272"/>
      <c r="M49" s="30"/>
      <c r="N49" s="31"/>
      <c r="O49" s="31"/>
      <c r="P49" s="22"/>
      <c r="Q49" s="32"/>
    </row>
    <row r="50" spans="1:112" ht="43.9" thickBot="1">
      <c r="A50" s="281"/>
      <c r="B50" s="267"/>
      <c r="C50" s="277"/>
      <c r="D50" s="166" t="s">
        <v>114</v>
      </c>
      <c r="E50" s="41"/>
      <c r="F50" s="41"/>
      <c r="G50" s="205"/>
      <c r="H50" s="196"/>
      <c r="I50" s="22"/>
      <c r="J50" s="143"/>
      <c r="K50" s="273"/>
      <c r="L50" s="272"/>
      <c r="M50" s="42"/>
      <c r="N50" s="43"/>
      <c r="O50" s="43"/>
      <c r="P50" s="22"/>
      <c r="Q50" s="44"/>
    </row>
    <row r="51" spans="1:112" s="27" customFormat="1" ht="43.15">
      <c r="A51" s="281"/>
      <c r="B51" s="266" t="s">
        <v>115</v>
      </c>
      <c r="C51" s="269" t="s">
        <v>116</v>
      </c>
      <c r="D51" s="164" t="s">
        <v>117</v>
      </c>
      <c r="E51" s="21"/>
      <c r="F51" s="21"/>
      <c r="G51" s="202"/>
      <c r="H51" s="193"/>
      <c r="I51" s="22"/>
      <c r="J51" s="48"/>
      <c r="K51" s="276" t="str" cm="1">
        <f t="array" ref="K51">IF((AND(J51:J54=1)), "Fully Mapped", "Not/ Partially Mapped")</f>
        <v>Not/ Partially Mapped</v>
      </c>
      <c r="L51" s="272"/>
      <c r="M51" s="24"/>
      <c r="N51" s="25"/>
      <c r="O51" s="25"/>
      <c r="P51" s="22"/>
      <c r="Q51" s="26"/>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c r="AP51" s="17"/>
      <c r="AQ51" s="17"/>
      <c r="AR51" s="17"/>
      <c r="AS51" s="17"/>
      <c r="AT51" s="17"/>
      <c r="AU51" s="17"/>
      <c r="AV51" s="17"/>
      <c r="AW51" s="17"/>
      <c r="AX51" s="17"/>
      <c r="AY51" s="17"/>
      <c r="AZ51" s="17"/>
      <c r="BA51" s="17"/>
      <c r="BB51" s="17"/>
      <c r="BC51" s="17"/>
      <c r="BD51" s="17"/>
      <c r="BE51" s="17"/>
      <c r="BF51" s="17"/>
      <c r="BG51" s="17"/>
      <c r="BH51" s="17"/>
      <c r="BI51" s="17"/>
      <c r="BJ51" s="17"/>
      <c r="BK51" s="17"/>
      <c r="BL51" s="17"/>
      <c r="BM51" s="17"/>
      <c r="BN51" s="17"/>
      <c r="BO51" s="17"/>
      <c r="BP51" s="17"/>
      <c r="BQ51" s="17"/>
      <c r="BR51" s="17"/>
      <c r="BS51" s="17"/>
      <c r="BT51" s="17"/>
      <c r="BU51" s="17"/>
      <c r="BV51" s="17"/>
      <c r="BW51" s="17"/>
      <c r="BX51" s="17"/>
      <c r="BY51" s="17"/>
      <c r="BZ51" s="17"/>
      <c r="CA51" s="17"/>
      <c r="CB51" s="17"/>
      <c r="CC51" s="17"/>
      <c r="CD51" s="17"/>
      <c r="CE51" s="17"/>
      <c r="CF51" s="17"/>
      <c r="CG51" s="17"/>
      <c r="CH51" s="17"/>
      <c r="CI51" s="17"/>
      <c r="CJ51" s="17"/>
      <c r="CK51" s="17"/>
      <c r="CL51" s="17"/>
      <c r="CM51" s="17"/>
      <c r="CN51" s="17"/>
      <c r="CO51" s="17"/>
      <c r="CP51" s="17"/>
      <c r="CQ51" s="17"/>
      <c r="CR51" s="17"/>
      <c r="CS51" s="17"/>
      <c r="CT51" s="17"/>
      <c r="CU51" s="17"/>
      <c r="CV51" s="17"/>
      <c r="CW51" s="17"/>
      <c r="CX51" s="17"/>
      <c r="CY51" s="17"/>
      <c r="CZ51" s="17"/>
      <c r="DA51" s="17"/>
      <c r="DB51" s="17"/>
      <c r="DC51" s="17"/>
      <c r="DD51" s="17"/>
      <c r="DE51" s="17"/>
      <c r="DF51" s="17"/>
      <c r="DG51" s="17"/>
      <c r="DH51" s="17"/>
    </row>
    <row r="52" spans="1:112" ht="21.6">
      <c r="A52" s="281"/>
      <c r="B52" s="267"/>
      <c r="C52" s="270"/>
      <c r="D52" s="165" t="s">
        <v>118</v>
      </c>
      <c r="E52" s="29"/>
      <c r="F52" s="29"/>
      <c r="G52" s="203"/>
      <c r="H52" s="194"/>
      <c r="I52" s="22"/>
      <c r="J52" s="141"/>
      <c r="K52" s="272"/>
      <c r="L52" s="272"/>
      <c r="M52" s="30"/>
      <c r="N52" s="31"/>
      <c r="O52" s="31"/>
      <c r="P52" s="22"/>
      <c r="Q52" s="32"/>
    </row>
    <row r="53" spans="1:112" ht="43.15">
      <c r="A53" s="281"/>
      <c r="B53" s="267"/>
      <c r="C53" s="270"/>
      <c r="D53" s="165" t="s">
        <v>119</v>
      </c>
      <c r="E53" s="29"/>
      <c r="F53" s="29"/>
      <c r="G53" s="203"/>
      <c r="H53" s="194"/>
      <c r="I53" s="22"/>
      <c r="J53" s="141"/>
      <c r="K53" s="272"/>
      <c r="L53" s="272"/>
      <c r="M53" s="30"/>
      <c r="N53" s="31"/>
      <c r="O53" s="31"/>
      <c r="P53" s="22"/>
      <c r="Q53" s="32"/>
    </row>
    <row r="54" spans="1:112" s="38" customFormat="1" ht="43.9" thickBot="1">
      <c r="A54" s="281"/>
      <c r="B54" s="267"/>
      <c r="C54" s="277"/>
      <c r="D54" s="166" t="s">
        <v>120</v>
      </c>
      <c r="E54" s="41"/>
      <c r="F54" s="41"/>
      <c r="G54" s="204"/>
      <c r="H54" s="196"/>
      <c r="I54" s="22"/>
      <c r="J54" s="143"/>
      <c r="K54" s="293"/>
      <c r="L54" s="293"/>
      <c r="M54" s="42"/>
      <c r="N54" s="43"/>
      <c r="O54" s="43"/>
      <c r="P54" s="22"/>
      <c r="Q54" s="44"/>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c r="BE54" s="17"/>
      <c r="BF54" s="17"/>
      <c r="BG54" s="17"/>
      <c r="BH54" s="17"/>
      <c r="BI54" s="17"/>
      <c r="BJ54" s="17"/>
      <c r="BK54" s="17"/>
      <c r="BL54" s="17"/>
      <c r="BM54" s="17"/>
      <c r="BN54" s="17"/>
      <c r="BO54" s="17"/>
      <c r="BP54" s="17"/>
      <c r="BQ54" s="17"/>
      <c r="BR54" s="17"/>
      <c r="BS54" s="17"/>
      <c r="BT54" s="17"/>
      <c r="BU54" s="17"/>
      <c r="BV54" s="17"/>
      <c r="BW54" s="17"/>
      <c r="BX54" s="17"/>
      <c r="BY54" s="17"/>
      <c r="BZ54" s="17"/>
      <c r="CA54" s="17"/>
      <c r="CB54" s="17"/>
      <c r="CC54" s="17"/>
      <c r="CD54" s="17"/>
      <c r="CE54" s="17"/>
      <c r="CF54" s="17"/>
      <c r="CG54" s="17"/>
      <c r="CH54" s="17"/>
      <c r="CI54" s="17"/>
      <c r="CJ54" s="17"/>
      <c r="CK54" s="17"/>
      <c r="CL54" s="17"/>
      <c r="CM54" s="17"/>
      <c r="CN54" s="17"/>
      <c r="CO54" s="17"/>
      <c r="CP54" s="17"/>
      <c r="CQ54" s="17"/>
      <c r="CR54" s="17"/>
      <c r="CS54" s="17"/>
      <c r="CT54" s="17"/>
      <c r="CU54" s="17"/>
      <c r="CV54" s="17"/>
      <c r="CW54" s="17"/>
      <c r="CX54" s="17"/>
      <c r="CY54" s="17"/>
      <c r="CZ54" s="17"/>
      <c r="DA54" s="17"/>
      <c r="DB54" s="17"/>
      <c r="DC54" s="17"/>
      <c r="DD54" s="17"/>
      <c r="DE54" s="17"/>
      <c r="DF54" s="17"/>
      <c r="DG54" s="17"/>
      <c r="DH54" s="17"/>
    </row>
    <row r="55" spans="1:112" s="19" customFormat="1" thickBot="1">
      <c r="A55" s="281"/>
      <c r="B55" s="168" t="s">
        <v>43</v>
      </c>
      <c r="C55" s="216" t="s">
        <v>75</v>
      </c>
      <c r="D55" s="104" t="s">
        <v>76</v>
      </c>
      <c r="E55" s="51"/>
      <c r="F55" s="52"/>
      <c r="G55" s="52"/>
      <c r="H55" s="52"/>
      <c r="I55" s="18"/>
      <c r="J55" s="54"/>
      <c r="K55" s="54"/>
      <c r="L55" s="53"/>
      <c r="M55" s="53"/>
      <c r="N55" s="53"/>
      <c r="O55" s="53"/>
      <c r="P55" s="18"/>
      <c r="Q55" s="56"/>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c r="BE55" s="17"/>
      <c r="BF55" s="17"/>
      <c r="BG55" s="17"/>
      <c r="BH55" s="17"/>
      <c r="BI55" s="17"/>
      <c r="BJ55" s="17"/>
      <c r="BK55" s="17"/>
      <c r="BL55" s="17"/>
      <c r="BM55" s="17"/>
      <c r="BN55" s="17"/>
      <c r="BO55" s="17"/>
      <c r="BP55" s="17"/>
      <c r="BQ55" s="17"/>
      <c r="BR55" s="17"/>
      <c r="BS55" s="17"/>
      <c r="BT55" s="17"/>
      <c r="BU55" s="17"/>
      <c r="BV55" s="17"/>
      <c r="BW55" s="17"/>
      <c r="BX55" s="17"/>
      <c r="BY55" s="17"/>
      <c r="BZ55" s="17"/>
      <c r="CA55" s="17"/>
      <c r="CB55" s="17"/>
      <c r="CC55" s="17"/>
      <c r="CD55" s="17"/>
      <c r="CE55" s="17"/>
      <c r="CF55" s="17"/>
      <c r="CG55" s="17"/>
      <c r="CH55" s="17"/>
      <c r="CI55" s="17"/>
      <c r="CJ55" s="17"/>
      <c r="CK55" s="17"/>
      <c r="CL55" s="17"/>
      <c r="CM55" s="17"/>
      <c r="CN55" s="17"/>
      <c r="CO55" s="17"/>
      <c r="CP55" s="17"/>
      <c r="CQ55" s="17"/>
      <c r="CR55" s="17"/>
      <c r="CS55" s="17"/>
      <c r="CT55" s="17"/>
      <c r="CU55" s="17"/>
      <c r="CV55" s="17"/>
      <c r="CW55" s="17"/>
      <c r="CX55" s="17"/>
      <c r="CY55" s="17"/>
      <c r="CZ55" s="17"/>
      <c r="DA55" s="17"/>
      <c r="DB55" s="17"/>
      <c r="DC55" s="17"/>
      <c r="DD55" s="17"/>
      <c r="DE55" s="17"/>
      <c r="DF55" s="17"/>
      <c r="DG55" s="17"/>
      <c r="DH55" s="17"/>
    </row>
    <row r="56" spans="1:112" s="27" customFormat="1" ht="39.6">
      <c r="A56" s="281"/>
      <c r="B56" s="266" t="s">
        <v>121</v>
      </c>
      <c r="C56" s="269" t="s">
        <v>122</v>
      </c>
      <c r="D56" s="159" t="s">
        <v>123</v>
      </c>
      <c r="E56" s="57"/>
      <c r="F56" s="57"/>
      <c r="G56" s="207"/>
      <c r="H56" s="198"/>
      <c r="I56" s="22"/>
      <c r="J56" s="144"/>
      <c r="K56" s="271" t="str" cm="1">
        <f t="array" ref="K56">IF((AND(J56:J59=1)), "Fully Mapped", "Not/ Partially Mapped")</f>
        <v>Not/ Partially Mapped</v>
      </c>
      <c r="L56" s="271">
        <f>SUM('Workings out'!E5:E14)</f>
        <v>0</v>
      </c>
      <c r="M56" s="58"/>
      <c r="N56" s="59"/>
      <c r="O56" s="59"/>
      <c r="P56" s="22"/>
      <c r="Q56" s="60"/>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c r="AY56" s="17"/>
      <c r="AZ56" s="17"/>
      <c r="BA56" s="17"/>
      <c r="BB56" s="17"/>
      <c r="BC56" s="17"/>
      <c r="BD56" s="17"/>
      <c r="BE56" s="17"/>
      <c r="BF56" s="17"/>
      <c r="BG56" s="17"/>
      <c r="BH56" s="17"/>
      <c r="BI56" s="17"/>
      <c r="BJ56" s="17"/>
      <c r="BK56" s="17"/>
      <c r="BL56" s="17"/>
      <c r="BM56" s="17"/>
      <c r="BN56" s="17"/>
      <c r="BO56" s="17"/>
      <c r="BP56" s="17"/>
      <c r="BQ56" s="17"/>
      <c r="BR56" s="17"/>
      <c r="BS56" s="17"/>
      <c r="BT56" s="17"/>
      <c r="BU56" s="17"/>
      <c r="BV56" s="17"/>
      <c r="BW56" s="17"/>
      <c r="BX56" s="17"/>
      <c r="BY56" s="17"/>
      <c r="BZ56" s="17"/>
      <c r="CA56" s="17"/>
      <c r="CB56" s="17"/>
      <c r="CC56" s="17"/>
      <c r="CD56" s="17"/>
      <c r="CE56" s="17"/>
      <c r="CF56" s="17"/>
      <c r="CG56" s="17"/>
      <c r="CH56" s="17"/>
      <c r="CI56" s="17"/>
      <c r="CJ56" s="17"/>
      <c r="CK56" s="17"/>
      <c r="CL56" s="17"/>
      <c r="CM56" s="17"/>
      <c r="CN56" s="17"/>
      <c r="CO56" s="17"/>
      <c r="CP56" s="17"/>
      <c r="CQ56" s="17"/>
      <c r="CR56" s="17"/>
      <c r="CS56" s="17"/>
      <c r="CT56" s="17"/>
      <c r="CU56" s="17"/>
      <c r="CV56" s="17"/>
      <c r="CW56" s="17"/>
      <c r="CX56" s="17"/>
      <c r="CY56" s="17"/>
      <c r="CZ56" s="17"/>
      <c r="DA56" s="17"/>
      <c r="DB56" s="17"/>
      <c r="DC56" s="17"/>
      <c r="DD56" s="17"/>
      <c r="DE56" s="17"/>
      <c r="DF56" s="17"/>
      <c r="DG56" s="17"/>
      <c r="DH56" s="17"/>
    </row>
    <row r="57" spans="1:112" ht="39.6">
      <c r="A57" s="281"/>
      <c r="B57" s="267"/>
      <c r="C57" s="270"/>
      <c r="D57" s="160" t="s">
        <v>124</v>
      </c>
      <c r="E57" s="29"/>
      <c r="F57" s="29"/>
      <c r="G57" s="203"/>
      <c r="H57" s="194"/>
      <c r="I57" s="22"/>
      <c r="J57" s="141"/>
      <c r="K57" s="272"/>
      <c r="L57" s="272"/>
      <c r="M57" s="30"/>
      <c r="N57" s="31"/>
      <c r="O57" s="31"/>
      <c r="P57" s="22"/>
      <c r="Q57" s="32"/>
    </row>
    <row r="58" spans="1:112" ht="39.6">
      <c r="A58" s="281"/>
      <c r="B58" s="267"/>
      <c r="C58" s="270"/>
      <c r="D58" s="160" t="s">
        <v>125</v>
      </c>
      <c r="E58" s="29"/>
      <c r="F58" s="29"/>
      <c r="G58" s="203"/>
      <c r="H58" s="194"/>
      <c r="I58" s="22"/>
      <c r="J58" s="141"/>
      <c r="K58" s="272"/>
      <c r="L58" s="272"/>
      <c r="M58" s="30"/>
      <c r="N58" s="31"/>
      <c r="O58" s="31"/>
      <c r="P58" s="22"/>
      <c r="Q58" s="32"/>
    </row>
    <row r="59" spans="1:112" s="38" customFormat="1" ht="40.15" thickBot="1">
      <c r="A59" s="281"/>
      <c r="B59" s="267"/>
      <c r="C59" s="277"/>
      <c r="D59" s="161" t="s">
        <v>126</v>
      </c>
      <c r="E59" s="34"/>
      <c r="F59" s="34"/>
      <c r="G59" s="204"/>
      <c r="H59" s="195"/>
      <c r="I59" s="22"/>
      <c r="J59" s="142"/>
      <c r="K59" s="273"/>
      <c r="L59" s="272"/>
      <c r="M59" s="35"/>
      <c r="N59" s="36"/>
      <c r="O59" s="36"/>
      <c r="P59" s="22"/>
      <c r="Q59" s="3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7"/>
      <c r="AX59" s="17"/>
      <c r="AY59" s="17"/>
      <c r="AZ59" s="17"/>
      <c r="BA59" s="17"/>
      <c r="BB59" s="17"/>
      <c r="BC59" s="17"/>
      <c r="BD59" s="17"/>
      <c r="BE59" s="17"/>
      <c r="BF59" s="17"/>
      <c r="BG59" s="17"/>
      <c r="BH59" s="17"/>
      <c r="BI59" s="17"/>
      <c r="BJ59" s="17"/>
      <c r="BK59" s="17"/>
      <c r="BL59" s="17"/>
      <c r="BM59" s="17"/>
      <c r="BN59" s="17"/>
      <c r="BO59" s="17"/>
      <c r="BP59" s="17"/>
      <c r="BQ59" s="17"/>
      <c r="BR59" s="17"/>
      <c r="BS59" s="17"/>
      <c r="BT59" s="17"/>
      <c r="BU59" s="17"/>
      <c r="BV59" s="17"/>
      <c r="BW59" s="17"/>
      <c r="BX59" s="17"/>
      <c r="BY59" s="17"/>
      <c r="BZ59" s="17"/>
      <c r="CA59" s="17"/>
      <c r="CB59" s="17"/>
      <c r="CC59" s="17"/>
      <c r="CD59" s="17"/>
      <c r="CE59" s="17"/>
      <c r="CF59" s="17"/>
      <c r="CG59" s="17"/>
      <c r="CH59" s="17"/>
      <c r="CI59" s="17"/>
      <c r="CJ59" s="17"/>
      <c r="CK59" s="17"/>
      <c r="CL59" s="17"/>
      <c r="CM59" s="17"/>
      <c r="CN59" s="17"/>
      <c r="CO59" s="17"/>
      <c r="CP59" s="17"/>
      <c r="CQ59" s="17"/>
      <c r="CR59" s="17"/>
      <c r="CS59" s="17"/>
      <c r="CT59" s="17"/>
      <c r="CU59" s="17"/>
      <c r="CV59" s="17"/>
      <c r="CW59" s="17"/>
      <c r="CX59" s="17"/>
      <c r="CY59" s="17"/>
      <c r="CZ59" s="17"/>
      <c r="DA59" s="17"/>
      <c r="DB59" s="17"/>
      <c r="DC59" s="17"/>
      <c r="DD59" s="17"/>
      <c r="DE59" s="17"/>
      <c r="DF59" s="17"/>
      <c r="DG59" s="17"/>
      <c r="DH59" s="17"/>
    </row>
    <row r="60" spans="1:112" s="27" customFormat="1" ht="39.6">
      <c r="A60" s="281"/>
      <c r="B60" s="266" t="s">
        <v>121</v>
      </c>
      <c r="C60" s="269" t="s">
        <v>127</v>
      </c>
      <c r="D60" s="157" t="s">
        <v>128</v>
      </c>
      <c r="E60" s="21"/>
      <c r="F60" s="21"/>
      <c r="G60" s="202"/>
      <c r="H60" s="193"/>
      <c r="I60" s="22"/>
      <c r="J60" s="48"/>
      <c r="K60" s="276" t="str" cm="1">
        <f t="array" ref="K60">IF((AND(J60:J61=1)), "Fully Mapped", "Not/ Partially Mapped")</f>
        <v>Not/ Partially Mapped</v>
      </c>
      <c r="L60" s="272"/>
      <c r="M60" s="24"/>
      <c r="N60" s="25"/>
      <c r="O60" s="25"/>
      <c r="P60" s="22"/>
      <c r="Q60" s="26"/>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c r="AY60" s="17"/>
      <c r="AZ60" s="17"/>
      <c r="BA60" s="17"/>
      <c r="BB60" s="17"/>
      <c r="BC60" s="17"/>
      <c r="BD60" s="17"/>
      <c r="BE60" s="17"/>
      <c r="BF60" s="17"/>
      <c r="BG60" s="17"/>
      <c r="BH60" s="17"/>
      <c r="BI60" s="17"/>
      <c r="BJ60" s="17"/>
      <c r="BK60" s="17"/>
      <c r="BL60" s="17"/>
      <c r="BM60" s="17"/>
      <c r="BN60" s="17"/>
      <c r="BO60" s="17"/>
      <c r="BP60" s="17"/>
      <c r="BQ60" s="17"/>
      <c r="BR60" s="17"/>
      <c r="BS60" s="17"/>
      <c r="BT60" s="17"/>
      <c r="BU60" s="17"/>
      <c r="BV60" s="17"/>
      <c r="BW60" s="17"/>
      <c r="BX60" s="17"/>
      <c r="BY60" s="17"/>
      <c r="BZ60" s="17"/>
      <c r="CA60" s="17"/>
      <c r="CB60" s="17"/>
      <c r="CC60" s="17"/>
      <c r="CD60" s="17"/>
      <c r="CE60" s="17"/>
      <c r="CF60" s="17"/>
      <c r="CG60" s="17"/>
      <c r="CH60" s="17"/>
      <c r="CI60" s="17"/>
      <c r="CJ60" s="17"/>
      <c r="CK60" s="17"/>
      <c r="CL60" s="17"/>
      <c r="CM60" s="17"/>
      <c r="CN60" s="17"/>
      <c r="CO60" s="17"/>
      <c r="CP60" s="17"/>
      <c r="CQ60" s="17"/>
      <c r="CR60" s="17"/>
      <c r="CS60" s="17"/>
      <c r="CT60" s="17"/>
      <c r="CU60" s="17"/>
      <c r="CV60" s="17"/>
      <c r="CW60" s="17"/>
      <c r="CX60" s="17"/>
      <c r="CY60" s="17"/>
      <c r="CZ60" s="17"/>
      <c r="DA60" s="17"/>
      <c r="DB60" s="17"/>
      <c r="DC60" s="17"/>
      <c r="DD60" s="17"/>
      <c r="DE60" s="17"/>
      <c r="DF60" s="17"/>
      <c r="DG60" s="17"/>
      <c r="DH60" s="17"/>
    </row>
    <row r="61" spans="1:112" s="38" customFormat="1" ht="40.15" thickBot="1">
      <c r="A61" s="281"/>
      <c r="B61" s="274"/>
      <c r="C61" s="275"/>
      <c r="D61" s="158" t="s">
        <v>129</v>
      </c>
      <c r="E61" s="34"/>
      <c r="F61" s="34"/>
      <c r="G61" s="204"/>
      <c r="H61" s="195"/>
      <c r="I61" s="22"/>
      <c r="J61" s="142"/>
      <c r="K61" s="273"/>
      <c r="L61" s="272"/>
      <c r="M61" s="35"/>
      <c r="N61" s="36"/>
      <c r="O61" s="36"/>
      <c r="P61" s="22"/>
      <c r="Q61" s="3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c r="BA61" s="17"/>
      <c r="BB61" s="17"/>
      <c r="BC61" s="17"/>
      <c r="BD61" s="17"/>
      <c r="BE61" s="17"/>
      <c r="BF61" s="17"/>
      <c r="BG61" s="17"/>
      <c r="BH61" s="17"/>
      <c r="BI61" s="17"/>
      <c r="BJ61" s="17"/>
      <c r="BK61" s="17"/>
      <c r="BL61" s="17"/>
      <c r="BM61" s="17"/>
      <c r="BN61" s="17"/>
      <c r="BO61" s="17"/>
      <c r="BP61" s="17"/>
      <c r="BQ61" s="17"/>
      <c r="BR61" s="17"/>
      <c r="BS61" s="17"/>
      <c r="BT61" s="17"/>
      <c r="BU61" s="17"/>
      <c r="BV61" s="17"/>
      <c r="BW61" s="17"/>
      <c r="BX61" s="17"/>
      <c r="BY61" s="17"/>
      <c r="BZ61" s="17"/>
      <c r="CA61" s="17"/>
      <c r="CB61" s="17"/>
      <c r="CC61" s="17"/>
      <c r="CD61" s="17"/>
      <c r="CE61" s="17"/>
      <c r="CF61" s="17"/>
      <c r="CG61" s="17"/>
      <c r="CH61" s="17"/>
      <c r="CI61" s="17"/>
      <c r="CJ61" s="17"/>
      <c r="CK61" s="17"/>
      <c r="CL61" s="17"/>
      <c r="CM61" s="17"/>
      <c r="CN61" s="17"/>
      <c r="CO61" s="17"/>
      <c r="CP61" s="17"/>
      <c r="CQ61" s="17"/>
      <c r="CR61" s="17"/>
      <c r="CS61" s="17"/>
      <c r="CT61" s="17"/>
      <c r="CU61" s="17"/>
      <c r="CV61" s="17"/>
      <c r="CW61" s="17"/>
      <c r="CX61" s="17"/>
      <c r="CY61" s="17"/>
      <c r="CZ61" s="17"/>
      <c r="DA61" s="17"/>
      <c r="DB61" s="17"/>
      <c r="DC61" s="17"/>
      <c r="DD61" s="17"/>
      <c r="DE61" s="17"/>
      <c r="DF61" s="17"/>
      <c r="DG61" s="17"/>
      <c r="DH61" s="17"/>
    </row>
    <row r="62" spans="1:112" s="19" customFormat="1" ht="65.45" thickBot="1">
      <c r="A62" s="281"/>
      <c r="B62" s="151" t="s">
        <v>130</v>
      </c>
      <c r="C62" s="167" t="s">
        <v>131</v>
      </c>
      <c r="D62" s="224" t="s">
        <v>132</v>
      </c>
      <c r="E62" s="61"/>
      <c r="F62" s="61"/>
      <c r="G62" s="208"/>
      <c r="H62" s="199"/>
      <c r="I62" s="22"/>
      <c r="J62" s="145"/>
      <c r="K62" s="62" t="str">
        <f t="shared" ref="K62" si="0">IF((AND(J62=1)), "Fully Mapped", "Not/ Partially Mapped")</f>
        <v>Not/ Partially Mapped</v>
      </c>
      <c r="L62" s="272"/>
      <c r="M62" s="63"/>
      <c r="N62" s="64"/>
      <c r="O62" s="64"/>
      <c r="P62" s="22"/>
      <c r="Q62" s="65"/>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c r="BE62" s="17"/>
      <c r="BF62" s="17"/>
      <c r="BG62" s="17"/>
      <c r="BH62" s="17"/>
      <c r="BI62" s="17"/>
      <c r="BJ62" s="17"/>
      <c r="BK62" s="17"/>
      <c r="BL62" s="17"/>
      <c r="BM62" s="17"/>
      <c r="BN62" s="17"/>
      <c r="BO62" s="17"/>
      <c r="BP62" s="17"/>
      <c r="BQ62" s="17"/>
      <c r="BR62" s="17"/>
      <c r="BS62" s="17"/>
      <c r="BT62" s="17"/>
      <c r="BU62" s="17"/>
      <c r="BV62" s="17"/>
      <c r="BW62" s="17"/>
      <c r="BX62" s="17"/>
      <c r="BY62" s="17"/>
      <c r="BZ62" s="17"/>
      <c r="CA62" s="17"/>
      <c r="CB62" s="17"/>
      <c r="CC62" s="17"/>
      <c r="CD62" s="17"/>
      <c r="CE62" s="17"/>
      <c r="CF62" s="17"/>
      <c r="CG62" s="17"/>
      <c r="CH62" s="17"/>
      <c r="CI62" s="17"/>
      <c r="CJ62" s="17"/>
      <c r="CK62" s="17"/>
      <c r="CL62" s="17"/>
      <c r="CM62" s="17"/>
      <c r="CN62" s="17"/>
      <c r="CO62" s="17"/>
      <c r="CP62" s="17"/>
      <c r="CQ62" s="17"/>
      <c r="CR62" s="17"/>
      <c r="CS62" s="17"/>
      <c r="CT62" s="17"/>
      <c r="CU62" s="17"/>
      <c r="CV62" s="17"/>
      <c r="CW62" s="17"/>
      <c r="CX62" s="17"/>
      <c r="CY62" s="17"/>
      <c r="CZ62" s="17"/>
      <c r="DA62" s="17"/>
      <c r="DB62" s="17"/>
      <c r="DC62" s="17"/>
      <c r="DD62" s="17"/>
      <c r="DE62" s="17"/>
      <c r="DF62" s="17"/>
      <c r="DG62" s="17"/>
      <c r="DH62" s="17"/>
    </row>
    <row r="63" spans="1:112" s="27" customFormat="1" ht="21.6">
      <c r="A63" s="281"/>
      <c r="B63" s="266" t="s">
        <v>121</v>
      </c>
      <c r="C63" s="269" t="s">
        <v>133</v>
      </c>
      <c r="D63" s="159" t="s">
        <v>134</v>
      </c>
      <c r="E63" s="21"/>
      <c r="F63" s="21"/>
      <c r="G63" s="202"/>
      <c r="H63" s="193"/>
      <c r="I63" s="22"/>
      <c r="J63" s="48"/>
      <c r="K63" s="276" t="str" cm="1">
        <f t="array" ref="K63">IF((AND(J63:J65=1)), "Fully Mapped", "Not/ Partially Mapped")</f>
        <v>Not/ Partially Mapped</v>
      </c>
      <c r="L63" s="272"/>
      <c r="M63" s="24"/>
      <c r="N63" s="25"/>
      <c r="O63" s="25"/>
      <c r="P63" s="22"/>
      <c r="Q63" s="26"/>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c r="BE63" s="17"/>
      <c r="BF63" s="17"/>
      <c r="BG63" s="17"/>
      <c r="BH63" s="17"/>
      <c r="BI63" s="17"/>
      <c r="BJ63" s="17"/>
      <c r="BK63" s="17"/>
      <c r="BL63" s="17"/>
      <c r="BM63" s="17"/>
      <c r="BN63" s="17"/>
      <c r="BO63" s="17"/>
      <c r="BP63" s="17"/>
      <c r="BQ63" s="17"/>
      <c r="BR63" s="17"/>
      <c r="BS63" s="17"/>
      <c r="BT63" s="17"/>
      <c r="BU63" s="17"/>
      <c r="BV63" s="17"/>
      <c r="BW63" s="17"/>
      <c r="BX63" s="17"/>
      <c r="BY63" s="17"/>
      <c r="BZ63" s="17"/>
      <c r="CA63" s="17"/>
      <c r="CB63" s="17"/>
      <c r="CC63" s="17"/>
      <c r="CD63" s="17"/>
      <c r="CE63" s="17"/>
      <c r="CF63" s="17"/>
      <c r="CG63" s="17"/>
      <c r="CH63" s="17"/>
      <c r="CI63" s="17"/>
      <c r="CJ63" s="17"/>
      <c r="CK63" s="17"/>
      <c r="CL63" s="17"/>
      <c r="CM63" s="17"/>
      <c r="CN63" s="17"/>
      <c r="CO63" s="17"/>
      <c r="CP63" s="17"/>
      <c r="CQ63" s="17"/>
      <c r="CR63" s="17"/>
      <c r="CS63" s="17"/>
      <c r="CT63" s="17"/>
      <c r="CU63" s="17"/>
      <c r="CV63" s="17"/>
      <c r="CW63" s="17"/>
      <c r="CX63" s="17"/>
      <c r="CY63" s="17"/>
      <c r="CZ63" s="17"/>
      <c r="DA63" s="17"/>
      <c r="DB63" s="17"/>
      <c r="DC63" s="17"/>
      <c r="DD63" s="17"/>
      <c r="DE63" s="17"/>
      <c r="DF63" s="17"/>
      <c r="DG63" s="17"/>
      <c r="DH63" s="17"/>
    </row>
    <row r="64" spans="1:112" ht="39.6">
      <c r="A64" s="281"/>
      <c r="B64" s="267"/>
      <c r="C64" s="270"/>
      <c r="D64" s="160" t="s">
        <v>135</v>
      </c>
      <c r="E64" s="29"/>
      <c r="F64" s="29"/>
      <c r="G64" s="203"/>
      <c r="H64" s="194"/>
      <c r="I64" s="22"/>
      <c r="J64" s="141"/>
      <c r="K64" s="272"/>
      <c r="L64" s="272"/>
      <c r="M64" s="30"/>
      <c r="N64" s="31"/>
      <c r="O64" s="31"/>
      <c r="P64" s="22"/>
      <c r="Q64" s="32"/>
    </row>
    <row r="65" spans="1:112" s="38" customFormat="1" ht="40.15" thickBot="1">
      <c r="A65" s="281"/>
      <c r="B65" s="267"/>
      <c r="C65" s="277"/>
      <c r="D65" s="160" t="s">
        <v>136</v>
      </c>
      <c r="E65" s="41"/>
      <c r="F65" s="41"/>
      <c r="G65" s="204"/>
      <c r="H65" s="196"/>
      <c r="I65" s="22"/>
      <c r="J65" s="143"/>
      <c r="K65" s="293"/>
      <c r="L65" s="293"/>
      <c r="M65" s="42"/>
      <c r="N65" s="43"/>
      <c r="O65" s="43"/>
      <c r="P65" s="22"/>
      <c r="Q65" s="44"/>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c r="BE65" s="17"/>
      <c r="BF65" s="17"/>
      <c r="BG65" s="17"/>
      <c r="BH65" s="17"/>
      <c r="BI65" s="17"/>
      <c r="BJ65" s="17"/>
      <c r="BK65" s="17"/>
      <c r="BL65" s="17"/>
      <c r="BM65" s="17"/>
      <c r="BN65" s="17"/>
      <c r="BO65" s="17"/>
      <c r="BP65" s="17"/>
      <c r="BQ65" s="17"/>
      <c r="BR65" s="17"/>
      <c r="BS65" s="17"/>
      <c r="BT65" s="17"/>
      <c r="BU65" s="17"/>
      <c r="BV65" s="17"/>
      <c r="BW65" s="17"/>
      <c r="BX65" s="17"/>
      <c r="BY65" s="17"/>
      <c r="BZ65" s="17"/>
      <c r="CA65" s="17"/>
      <c r="CB65" s="17"/>
      <c r="CC65" s="17"/>
      <c r="CD65" s="17"/>
      <c r="CE65" s="17"/>
      <c r="CF65" s="17"/>
      <c r="CG65" s="17"/>
      <c r="CH65" s="17"/>
      <c r="CI65" s="17"/>
      <c r="CJ65" s="17"/>
      <c r="CK65" s="17"/>
      <c r="CL65" s="17"/>
      <c r="CM65" s="17"/>
      <c r="CN65" s="17"/>
      <c r="CO65" s="17"/>
      <c r="CP65" s="17"/>
      <c r="CQ65" s="17"/>
      <c r="CR65" s="17"/>
      <c r="CS65" s="17"/>
      <c r="CT65" s="17"/>
      <c r="CU65" s="17"/>
      <c r="CV65" s="17"/>
      <c r="CW65" s="17"/>
      <c r="CX65" s="17"/>
      <c r="CY65" s="17"/>
      <c r="CZ65" s="17"/>
      <c r="DA65" s="17"/>
      <c r="DB65" s="17"/>
      <c r="DC65" s="17"/>
      <c r="DD65" s="17"/>
      <c r="DE65" s="17"/>
      <c r="DF65" s="17"/>
      <c r="DG65" s="17"/>
      <c r="DH65" s="17"/>
    </row>
    <row r="66" spans="1:112" s="19" customFormat="1" thickBot="1">
      <c r="A66" s="281" t="s">
        <v>137</v>
      </c>
      <c r="B66" s="168" t="s">
        <v>43</v>
      </c>
      <c r="C66" s="216" t="s">
        <v>91</v>
      </c>
      <c r="D66" s="104" t="s">
        <v>45</v>
      </c>
      <c r="E66" s="51"/>
      <c r="F66" s="52"/>
      <c r="G66" s="52"/>
      <c r="H66" s="52"/>
      <c r="I66" s="18"/>
      <c r="J66" s="54"/>
      <c r="K66" s="54"/>
      <c r="L66" s="54"/>
      <c r="M66" s="53"/>
      <c r="N66" s="53"/>
      <c r="O66" s="53"/>
      <c r="P66" s="18"/>
      <c r="Q66" s="71"/>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c r="BE66" s="17"/>
      <c r="BF66" s="17"/>
      <c r="BG66" s="17"/>
      <c r="BH66" s="17"/>
      <c r="BI66" s="17"/>
      <c r="BJ66" s="17"/>
      <c r="BK66" s="17"/>
      <c r="BL66" s="17"/>
      <c r="BM66" s="17"/>
      <c r="BN66" s="17"/>
      <c r="BO66" s="17"/>
      <c r="BP66" s="17"/>
      <c r="BQ66" s="17"/>
      <c r="BR66" s="17"/>
      <c r="BS66" s="17"/>
      <c r="BT66" s="17"/>
      <c r="BU66" s="17"/>
      <c r="BV66" s="17"/>
      <c r="BW66" s="17"/>
      <c r="BX66" s="17"/>
      <c r="BY66" s="17"/>
      <c r="BZ66" s="17"/>
      <c r="CA66" s="17"/>
      <c r="CB66" s="17"/>
      <c r="CC66" s="17"/>
      <c r="CD66" s="17"/>
      <c r="CE66" s="17"/>
      <c r="CF66" s="17"/>
      <c r="CG66" s="17"/>
      <c r="CH66" s="17"/>
      <c r="CI66" s="17"/>
      <c r="CJ66" s="17"/>
      <c r="CK66" s="17"/>
      <c r="CL66" s="17"/>
      <c r="CM66" s="17"/>
      <c r="CN66" s="17"/>
      <c r="CO66" s="17"/>
      <c r="CP66" s="17"/>
      <c r="CQ66" s="17"/>
      <c r="CR66" s="17"/>
      <c r="CS66" s="17"/>
      <c r="CT66" s="17"/>
      <c r="CU66" s="17"/>
      <c r="CV66" s="17"/>
      <c r="CW66" s="17"/>
      <c r="CX66" s="17"/>
      <c r="CY66" s="17"/>
      <c r="CZ66" s="17"/>
      <c r="DA66" s="17"/>
      <c r="DB66" s="17"/>
      <c r="DC66" s="17"/>
      <c r="DD66" s="17"/>
      <c r="DE66" s="17"/>
      <c r="DF66" s="17"/>
      <c r="DG66" s="17"/>
      <c r="DH66" s="17"/>
    </row>
    <row r="67" spans="1:112" s="27" customFormat="1" ht="43.15" customHeight="1">
      <c r="A67" s="281"/>
      <c r="B67" s="266" t="s">
        <v>138</v>
      </c>
      <c r="C67" s="269" t="s">
        <v>139</v>
      </c>
      <c r="D67" s="159" t="s">
        <v>140</v>
      </c>
      <c r="E67" s="57"/>
      <c r="F67" s="57"/>
      <c r="G67" s="207"/>
      <c r="H67" s="198"/>
      <c r="I67" s="22"/>
      <c r="J67" s="144"/>
      <c r="K67" s="271" t="str" cm="1">
        <f t="array" ref="K67">IF((AND(J67:J71=1)), "Fully Mapped", "Not/ Partially Mapped")</f>
        <v>Not/ Partially Mapped</v>
      </c>
      <c r="L67" s="294">
        <f>SUM('Workings out'!F5:F11)</f>
        <v>0</v>
      </c>
      <c r="M67" s="58"/>
      <c r="N67" s="59"/>
      <c r="O67" s="59"/>
      <c r="P67" s="22"/>
      <c r="Q67" s="72"/>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c r="BE67" s="17"/>
      <c r="BF67" s="17"/>
      <c r="BG67" s="17"/>
      <c r="BH67" s="17"/>
      <c r="BI67" s="17"/>
      <c r="BJ67" s="17"/>
      <c r="BK67" s="17"/>
      <c r="BL67" s="17"/>
      <c r="BM67" s="17"/>
      <c r="BN67" s="17"/>
      <c r="BO67" s="17"/>
      <c r="BP67" s="17"/>
      <c r="BQ67" s="17"/>
      <c r="BR67" s="17"/>
      <c r="BS67" s="17"/>
      <c r="BT67" s="17"/>
      <c r="BU67" s="17"/>
      <c r="BV67" s="17"/>
      <c r="BW67" s="17"/>
      <c r="BX67" s="17"/>
      <c r="BY67" s="17"/>
      <c r="BZ67" s="17"/>
      <c r="CA67" s="17"/>
      <c r="CB67" s="17"/>
      <c r="CC67" s="17"/>
      <c r="CD67" s="17"/>
      <c r="CE67" s="17"/>
      <c r="CF67" s="17"/>
      <c r="CG67" s="17"/>
      <c r="CH67" s="17"/>
      <c r="CI67" s="17"/>
      <c r="CJ67" s="17"/>
      <c r="CK67" s="17"/>
      <c r="CL67" s="17"/>
      <c r="CM67" s="17"/>
      <c r="CN67" s="17"/>
      <c r="CO67" s="17"/>
      <c r="CP67" s="17"/>
      <c r="CQ67" s="17"/>
      <c r="CR67" s="17"/>
      <c r="CS67" s="17"/>
      <c r="CT67" s="17"/>
      <c r="CU67" s="17"/>
      <c r="CV67" s="17"/>
      <c r="CW67" s="17"/>
      <c r="CX67" s="17"/>
      <c r="CY67" s="17"/>
      <c r="CZ67" s="17"/>
      <c r="DA67" s="17"/>
      <c r="DB67" s="17"/>
      <c r="DC67" s="17"/>
      <c r="DD67" s="17"/>
      <c r="DE67" s="17"/>
      <c r="DF67" s="17"/>
      <c r="DG67" s="17"/>
      <c r="DH67" s="17"/>
    </row>
    <row r="68" spans="1:112" ht="39.6">
      <c r="A68" s="281"/>
      <c r="B68" s="267"/>
      <c r="C68" s="270"/>
      <c r="D68" s="160" t="s">
        <v>141</v>
      </c>
      <c r="E68" s="29"/>
      <c r="F68" s="29"/>
      <c r="G68" s="203"/>
      <c r="H68" s="194"/>
      <c r="I68" s="22"/>
      <c r="J68" s="141"/>
      <c r="K68" s="272"/>
      <c r="L68" s="299"/>
      <c r="M68" s="30"/>
      <c r="N68" s="31"/>
      <c r="O68" s="31"/>
      <c r="P68" s="22"/>
      <c r="Q68" s="73"/>
    </row>
    <row r="69" spans="1:112" ht="39.6">
      <c r="A69" s="281"/>
      <c r="B69" s="267"/>
      <c r="C69" s="270"/>
      <c r="D69" s="160" t="s">
        <v>142</v>
      </c>
      <c r="E69" s="29"/>
      <c r="F69" s="29"/>
      <c r="G69" s="203"/>
      <c r="H69" s="194"/>
      <c r="I69" s="22"/>
      <c r="J69" s="141"/>
      <c r="K69" s="272"/>
      <c r="L69" s="299"/>
      <c r="M69" s="30"/>
      <c r="N69" s="31"/>
      <c r="O69" s="31"/>
      <c r="P69" s="22"/>
      <c r="Q69" s="73"/>
    </row>
    <row r="70" spans="1:112" ht="21.6">
      <c r="A70" s="281"/>
      <c r="B70" s="267"/>
      <c r="C70" s="270"/>
      <c r="D70" s="160" t="s">
        <v>143</v>
      </c>
      <c r="E70" s="29"/>
      <c r="F70" s="29"/>
      <c r="G70" s="203"/>
      <c r="H70" s="194"/>
      <c r="I70" s="22"/>
      <c r="J70" s="141"/>
      <c r="K70" s="272"/>
      <c r="L70" s="299"/>
      <c r="M70" s="30"/>
      <c r="N70" s="31"/>
      <c r="O70" s="31"/>
      <c r="P70" s="22"/>
      <c r="Q70" s="73"/>
    </row>
    <row r="71" spans="1:112" s="38" customFormat="1" thickBot="1">
      <c r="A71" s="281"/>
      <c r="B71" s="268"/>
      <c r="C71" s="286"/>
      <c r="D71" s="161" t="s">
        <v>144</v>
      </c>
      <c r="E71" s="34"/>
      <c r="F71" s="34"/>
      <c r="G71" s="204"/>
      <c r="H71" s="195"/>
      <c r="I71" s="22"/>
      <c r="J71" s="142"/>
      <c r="K71" s="273"/>
      <c r="L71" s="299"/>
      <c r="M71" s="35"/>
      <c r="N71" s="36"/>
      <c r="O71" s="36"/>
      <c r="P71" s="22"/>
      <c r="Q71" s="3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c r="BE71" s="17"/>
      <c r="BF71" s="17"/>
      <c r="BG71" s="17"/>
      <c r="BH71" s="17"/>
      <c r="BI71" s="17"/>
      <c r="BJ71" s="17"/>
      <c r="BK71" s="17"/>
      <c r="BL71" s="17"/>
      <c r="BM71" s="17"/>
      <c r="BN71" s="17"/>
      <c r="BO71" s="17"/>
      <c r="BP71" s="17"/>
      <c r="BQ71" s="17"/>
      <c r="BR71" s="17"/>
      <c r="BS71" s="17"/>
      <c r="BT71" s="17"/>
      <c r="BU71" s="17"/>
      <c r="BV71" s="17"/>
      <c r="BW71" s="17"/>
      <c r="BX71" s="17"/>
      <c r="BY71" s="17"/>
      <c r="BZ71" s="17"/>
      <c r="CA71" s="17"/>
      <c r="CB71" s="17"/>
      <c r="CC71" s="17"/>
      <c r="CD71" s="17"/>
      <c r="CE71" s="17"/>
      <c r="CF71" s="17"/>
      <c r="CG71" s="17"/>
      <c r="CH71" s="17"/>
      <c r="CI71" s="17"/>
      <c r="CJ71" s="17"/>
      <c r="CK71" s="17"/>
      <c r="CL71" s="17"/>
      <c r="CM71" s="17"/>
      <c r="CN71" s="17"/>
      <c r="CO71" s="17"/>
      <c r="CP71" s="17"/>
      <c r="CQ71" s="17"/>
      <c r="CR71" s="17"/>
      <c r="CS71" s="17"/>
      <c r="CT71" s="17"/>
      <c r="CU71" s="17"/>
      <c r="CV71" s="17"/>
      <c r="CW71" s="17"/>
      <c r="CX71" s="17"/>
      <c r="CY71" s="17"/>
      <c r="CZ71" s="17"/>
      <c r="DA71" s="17"/>
      <c r="DB71" s="17"/>
      <c r="DC71" s="17"/>
      <c r="DD71" s="17"/>
      <c r="DE71" s="17"/>
      <c r="DF71" s="17"/>
      <c r="DG71" s="17"/>
      <c r="DH71" s="17"/>
    </row>
    <row r="72" spans="1:112" s="27" customFormat="1" ht="21.6">
      <c r="A72" s="281"/>
      <c r="B72" s="266" t="s">
        <v>145</v>
      </c>
      <c r="C72" s="269" t="s">
        <v>146</v>
      </c>
      <c r="D72" s="157" t="s">
        <v>147</v>
      </c>
      <c r="E72" s="21"/>
      <c r="F72" s="21"/>
      <c r="G72" s="202"/>
      <c r="H72" s="193"/>
      <c r="I72" s="22"/>
      <c r="J72" s="48"/>
      <c r="K72" s="276" t="str" cm="1">
        <f t="array" ref="K72">IF((AND(J72:J73=1)), "Fully Mapped", "Not/ Partially Mapped")</f>
        <v>Not/ Partially Mapped</v>
      </c>
      <c r="L72" s="299"/>
      <c r="M72" s="24"/>
      <c r="N72" s="25"/>
      <c r="O72" s="25"/>
      <c r="P72" s="22"/>
      <c r="Q72" s="26"/>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c r="BE72" s="17"/>
      <c r="BF72" s="17"/>
      <c r="BG72" s="17"/>
      <c r="BH72" s="17"/>
      <c r="BI72" s="17"/>
      <c r="BJ72" s="17"/>
      <c r="BK72" s="17"/>
      <c r="BL72" s="17"/>
      <c r="BM72" s="17"/>
      <c r="BN72" s="17"/>
      <c r="BO72" s="17"/>
      <c r="BP72" s="17"/>
      <c r="BQ72" s="17"/>
      <c r="BR72" s="17"/>
      <c r="BS72" s="17"/>
      <c r="BT72" s="17"/>
      <c r="BU72" s="17"/>
      <c r="BV72" s="17"/>
      <c r="BW72" s="17"/>
      <c r="BX72" s="17"/>
      <c r="BY72" s="17"/>
      <c r="BZ72" s="17"/>
      <c r="CA72" s="17"/>
      <c r="CB72" s="17"/>
      <c r="CC72" s="17"/>
      <c r="CD72" s="17"/>
      <c r="CE72" s="17"/>
      <c r="CF72" s="17"/>
      <c r="CG72" s="17"/>
      <c r="CH72" s="17"/>
      <c r="CI72" s="17"/>
      <c r="CJ72" s="17"/>
      <c r="CK72" s="17"/>
      <c r="CL72" s="17"/>
      <c r="CM72" s="17"/>
      <c r="CN72" s="17"/>
      <c r="CO72" s="17"/>
      <c r="CP72" s="17"/>
      <c r="CQ72" s="17"/>
      <c r="CR72" s="17"/>
      <c r="CS72" s="17"/>
      <c r="CT72" s="17"/>
      <c r="CU72" s="17"/>
      <c r="CV72" s="17"/>
      <c r="CW72" s="17"/>
      <c r="CX72" s="17"/>
      <c r="CY72" s="17"/>
      <c r="CZ72" s="17"/>
      <c r="DA72" s="17"/>
      <c r="DB72" s="17"/>
      <c r="DC72" s="17"/>
      <c r="DD72" s="17"/>
      <c r="DE72" s="17"/>
      <c r="DF72" s="17"/>
      <c r="DG72" s="17"/>
      <c r="DH72" s="17"/>
    </row>
    <row r="73" spans="1:112" s="38" customFormat="1" thickBot="1">
      <c r="A73" s="281"/>
      <c r="B73" s="274"/>
      <c r="C73" s="275"/>
      <c r="D73" s="158" t="s">
        <v>148</v>
      </c>
      <c r="E73" s="41"/>
      <c r="F73" s="41"/>
      <c r="G73" s="204"/>
      <c r="H73" s="196"/>
      <c r="I73" s="22"/>
      <c r="J73" s="143"/>
      <c r="K73" s="293"/>
      <c r="L73" s="295"/>
      <c r="M73" s="42"/>
      <c r="N73" s="43"/>
      <c r="O73" s="43"/>
      <c r="P73" s="22"/>
      <c r="Q73" s="44"/>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c r="BE73" s="17"/>
      <c r="BF73" s="17"/>
      <c r="BG73" s="17"/>
      <c r="BH73" s="17"/>
      <c r="BI73" s="17"/>
      <c r="BJ73" s="17"/>
      <c r="BK73" s="17"/>
      <c r="BL73" s="17"/>
      <c r="BM73" s="17"/>
      <c r="BN73" s="17"/>
      <c r="BO73" s="17"/>
      <c r="BP73" s="17"/>
      <c r="BQ73" s="17"/>
      <c r="BR73" s="17"/>
      <c r="BS73" s="17"/>
      <c r="BT73" s="17"/>
      <c r="BU73" s="17"/>
      <c r="BV73" s="17"/>
      <c r="BW73" s="17"/>
      <c r="BX73" s="17"/>
      <c r="BY73" s="17"/>
      <c r="BZ73" s="17"/>
      <c r="CA73" s="17"/>
      <c r="CB73" s="17"/>
      <c r="CC73" s="17"/>
      <c r="CD73" s="17"/>
      <c r="CE73" s="17"/>
      <c r="CF73" s="17"/>
      <c r="CG73" s="17"/>
      <c r="CH73" s="17"/>
      <c r="CI73" s="17"/>
      <c r="CJ73" s="17"/>
      <c r="CK73" s="17"/>
      <c r="CL73" s="17"/>
      <c r="CM73" s="17"/>
      <c r="CN73" s="17"/>
      <c r="CO73" s="17"/>
      <c r="CP73" s="17"/>
      <c r="CQ73" s="17"/>
      <c r="CR73" s="17"/>
      <c r="CS73" s="17"/>
      <c r="CT73" s="17"/>
      <c r="CU73" s="17"/>
      <c r="CV73" s="17"/>
      <c r="CW73" s="17"/>
      <c r="CX73" s="17"/>
      <c r="CY73" s="17"/>
      <c r="CZ73" s="17"/>
      <c r="DA73" s="17"/>
      <c r="DB73" s="17"/>
      <c r="DC73" s="17"/>
      <c r="DD73" s="17"/>
      <c r="DE73" s="17"/>
      <c r="DF73" s="17"/>
      <c r="DG73" s="17"/>
      <c r="DH73" s="17"/>
    </row>
    <row r="74" spans="1:112" s="19" customFormat="1" thickBot="1">
      <c r="A74" s="281"/>
      <c r="B74" s="168" t="s">
        <v>43</v>
      </c>
      <c r="C74" s="216" t="s">
        <v>75</v>
      </c>
      <c r="D74" s="104" t="s">
        <v>76</v>
      </c>
      <c r="E74" s="51"/>
      <c r="F74" s="52"/>
      <c r="G74" s="52"/>
      <c r="H74" s="52"/>
      <c r="I74" s="18"/>
      <c r="J74" s="54"/>
      <c r="K74" s="54"/>
      <c r="L74" s="53"/>
      <c r="M74" s="53"/>
      <c r="N74" s="53"/>
      <c r="O74" s="53"/>
      <c r="P74" s="18"/>
      <c r="Q74" s="71"/>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c r="BE74" s="17"/>
      <c r="BF74" s="17"/>
      <c r="BG74" s="17"/>
      <c r="BH74" s="17"/>
      <c r="BI74" s="17"/>
      <c r="BJ74" s="17"/>
      <c r="BK74" s="17"/>
      <c r="BL74" s="17"/>
      <c r="BM74" s="17"/>
      <c r="BN74" s="17"/>
      <c r="BO74" s="17"/>
      <c r="BP74" s="17"/>
      <c r="BQ74" s="17"/>
      <c r="BR74" s="17"/>
      <c r="BS74" s="17"/>
      <c r="BT74" s="17"/>
      <c r="BU74" s="17"/>
      <c r="BV74" s="17"/>
      <c r="BW74" s="17"/>
      <c r="BX74" s="17"/>
      <c r="BY74" s="17"/>
      <c r="BZ74" s="17"/>
      <c r="CA74" s="17"/>
      <c r="CB74" s="17"/>
      <c r="CC74" s="17"/>
      <c r="CD74" s="17"/>
      <c r="CE74" s="17"/>
      <c r="CF74" s="17"/>
      <c r="CG74" s="17"/>
      <c r="CH74" s="17"/>
      <c r="CI74" s="17"/>
      <c r="CJ74" s="17"/>
      <c r="CK74" s="17"/>
      <c r="CL74" s="17"/>
      <c r="CM74" s="17"/>
      <c r="CN74" s="17"/>
      <c r="CO74" s="17"/>
      <c r="CP74" s="17"/>
      <c r="CQ74" s="17"/>
      <c r="CR74" s="17"/>
      <c r="CS74" s="17"/>
      <c r="CT74" s="17"/>
      <c r="CU74" s="17"/>
      <c r="CV74" s="17"/>
      <c r="CW74" s="17"/>
      <c r="CX74" s="17"/>
      <c r="CY74" s="17"/>
      <c r="CZ74" s="17"/>
      <c r="DA74" s="17"/>
      <c r="DB74" s="17"/>
      <c r="DC74" s="17"/>
      <c r="DD74" s="17"/>
      <c r="DE74" s="17"/>
      <c r="DF74" s="17"/>
      <c r="DG74" s="17"/>
      <c r="DH74" s="17"/>
    </row>
    <row r="75" spans="1:112" s="27" customFormat="1" ht="21.6" customHeight="1">
      <c r="A75" s="281"/>
      <c r="B75" s="266" t="s">
        <v>149</v>
      </c>
      <c r="C75" s="269" t="s">
        <v>139</v>
      </c>
      <c r="D75" s="157" t="s">
        <v>150</v>
      </c>
      <c r="E75" s="57"/>
      <c r="F75" s="57"/>
      <c r="G75" s="207"/>
      <c r="H75" s="198"/>
      <c r="I75" s="22"/>
      <c r="J75" s="144"/>
      <c r="K75" s="271" t="str" cm="1">
        <f t="array" ref="K75">IF((AND(J75:J76=1)), "Fully Mapped", "Not/ Partially Mapped")</f>
        <v>Not/ Partially Mapped</v>
      </c>
      <c r="L75" s="271">
        <f>SUM('Workings out'!G5:G6)</f>
        <v>0</v>
      </c>
      <c r="M75" s="58"/>
      <c r="N75" s="59"/>
      <c r="O75" s="59"/>
      <c r="P75" s="22"/>
      <c r="Q75" s="60"/>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c r="BE75" s="17"/>
      <c r="BF75" s="17"/>
      <c r="BG75" s="17"/>
      <c r="BH75" s="17"/>
      <c r="BI75" s="17"/>
      <c r="BJ75" s="17"/>
      <c r="BK75" s="17"/>
      <c r="BL75" s="17"/>
      <c r="BM75" s="17"/>
      <c r="BN75" s="17"/>
      <c r="BO75" s="17"/>
      <c r="BP75" s="17"/>
      <c r="BQ75" s="17"/>
      <c r="BR75" s="17"/>
      <c r="BS75" s="17"/>
      <c r="BT75" s="17"/>
      <c r="BU75" s="17"/>
      <c r="BV75" s="17"/>
      <c r="BW75" s="17"/>
      <c r="BX75" s="17"/>
      <c r="BY75" s="17"/>
      <c r="BZ75" s="17"/>
      <c r="CA75" s="17"/>
      <c r="CB75" s="17"/>
      <c r="CC75" s="17"/>
      <c r="CD75" s="17"/>
      <c r="CE75" s="17"/>
      <c r="CF75" s="17"/>
      <c r="CG75" s="17"/>
      <c r="CH75" s="17"/>
      <c r="CI75" s="17"/>
      <c r="CJ75" s="17"/>
      <c r="CK75" s="17"/>
      <c r="CL75" s="17"/>
      <c r="CM75" s="17"/>
      <c r="CN75" s="17"/>
      <c r="CO75" s="17"/>
      <c r="CP75" s="17"/>
      <c r="CQ75" s="17"/>
      <c r="CR75" s="17"/>
      <c r="CS75" s="17"/>
      <c r="CT75" s="17"/>
      <c r="CU75" s="17"/>
      <c r="CV75" s="17"/>
      <c r="CW75" s="17"/>
      <c r="CX75" s="17"/>
      <c r="CY75" s="17"/>
      <c r="CZ75" s="17"/>
      <c r="DA75" s="17"/>
      <c r="DB75" s="17"/>
      <c r="DC75" s="17"/>
      <c r="DD75" s="17"/>
      <c r="DE75" s="17"/>
      <c r="DF75" s="17"/>
      <c r="DG75" s="17"/>
      <c r="DH75" s="17"/>
    </row>
    <row r="76" spans="1:112" thickBot="1">
      <c r="A76" s="281"/>
      <c r="B76" s="274"/>
      <c r="C76" s="275"/>
      <c r="D76" s="158" t="s">
        <v>151</v>
      </c>
      <c r="E76" s="41"/>
      <c r="F76" s="41"/>
      <c r="G76" s="204"/>
      <c r="H76" s="196"/>
      <c r="I76" s="22"/>
      <c r="J76" s="143"/>
      <c r="K76" s="293"/>
      <c r="L76" s="293"/>
      <c r="M76" s="42"/>
      <c r="N76" s="43"/>
      <c r="O76" s="43"/>
      <c r="P76" s="22"/>
      <c r="Q76" s="44"/>
    </row>
    <row r="77" spans="1:112" s="19" customFormat="1" thickBot="1">
      <c r="A77" s="281" t="s">
        <v>152</v>
      </c>
      <c r="B77" s="168" t="s">
        <v>43</v>
      </c>
      <c r="C77" s="216" t="s">
        <v>91</v>
      </c>
      <c r="D77" s="104" t="s">
        <v>45</v>
      </c>
      <c r="E77" s="51"/>
      <c r="F77" s="52"/>
      <c r="G77" s="52"/>
      <c r="H77" s="52"/>
      <c r="I77" s="18"/>
      <c r="J77" s="54"/>
      <c r="K77" s="54"/>
      <c r="L77" s="54"/>
      <c r="M77" s="53"/>
      <c r="N77" s="53"/>
      <c r="O77" s="53"/>
      <c r="P77" s="18"/>
      <c r="Q77" s="71"/>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c r="BE77" s="17"/>
      <c r="BF77" s="17"/>
      <c r="BG77" s="17"/>
      <c r="BH77" s="17"/>
      <c r="BI77" s="17"/>
      <c r="BJ77" s="17"/>
      <c r="BK77" s="17"/>
      <c r="BL77" s="17"/>
      <c r="BM77" s="17"/>
      <c r="BN77" s="17"/>
      <c r="BO77" s="17"/>
      <c r="BP77" s="17"/>
      <c r="BQ77" s="17"/>
      <c r="BR77" s="17"/>
      <c r="BS77" s="17"/>
      <c r="BT77" s="17"/>
      <c r="BU77" s="17"/>
      <c r="BV77" s="17"/>
      <c r="BW77" s="17"/>
      <c r="BX77" s="17"/>
      <c r="BY77" s="17"/>
      <c r="BZ77" s="17"/>
      <c r="CA77" s="17"/>
      <c r="CB77" s="17"/>
      <c r="CC77" s="17"/>
      <c r="CD77" s="17"/>
      <c r="CE77" s="17"/>
      <c r="CF77" s="17"/>
      <c r="CG77" s="17"/>
      <c r="CH77" s="17"/>
      <c r="CI77" s="17"/>
      <c r="CJ77" s="17"/>
      <c r="CK77" s="17"/>
      <c r="CL77" s="17"/>
      <c r="CM77" s="17"/>
      <c r="CN77" s="17"/>
      <c r="CO77" s="17"/>
      <c r="CP77" s="17"/>
      <c r="CQ77" s="17"/>
      <c r="CR77" s="17"/>
      <c r="CS77" s="17"/>
      <c r="CT77" s="17"/>
      <c r="CU77" s="17"/>
      <c r="CV77" s="17"/>
      <c r="CW77" s="17"/>
      <c r="CX77" s="17"/>
      <c r="CY77" s="17"/>
      <c r="CZ77" s="17"/>
      <c r="DA77" s="17"/>
      <c r="DB77" s="17"/>
      <c r="DC77" s="17"/>
      <c r="DD77" s="17"/>
      <c r="DE77" s="17"/>
      <c r="DF77" s="17"/>
      <c r="DG77" s="17"/>
      <c r="DH77" s="17"/>
    </row>
    <row r="78" spans="1:112" s="27" customFormat="1" ht="43.15" customHeight="1">
      <c r="A78" s="281"/>
      <c r="B78" s="266" t="s">
        <v>153</v>
      </c>
      <c r="C78" s="269" t="s">
        <v>154</v>
      </c>
      <c r="D78" s="159" t="s">
        <v>155</v>
      </c>
      <c r="E78" s="57"/>
      <c r="F78" s="57"/>
      <c r="G78" s="202"/>
      <c r="H78" s="198"/>
      <c r="I78" s="22"/>
      <c r="J78" s="144"/>
      <c r="K78" s="271" t="str" cm="1">
        <f t="array" ref="K78">IF((AND(J78:J81=1)), "Fully Mapped", "Not/ Partially Mapped")</f>
        <v>Not/ Partially Mapped</v>
      </c>
      <c r="L78" s="294">
        <f>SUM('Workings out'!H5:H28)</f>
        <v>0</v>
      </c>
      <c r="M78" s="58"/>
      <c r="N78" s="59"/>
      <c r="O78" s="59"/>
      <c r="P78" s="22"/>
      <c r="Q78" s="72"/>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c r="BE78" s="17"/>
      <c r="BF78" s="17"/>
      <c r="BG78" s="17"/>
      <c r="BH78" s="17"/>
      <c r="BI78" s="17"/>
      <c r="BJ78" s="17"/>
      <c r="BK78" s="17"/>
      <c r="BL78" s="17"/>
      <c r="BM78" s="17"/>
      <c r="BN78" s="17"/>
      <c r="BO78" s="17"/>
      <c r="BP78" s="17"/>
      <c r="BQ78" s="17"/>
      <c r="BR78" s="17"/>
      <c r="BS78" s="17"/>
      <c r="BT78" s="17"/>
      <c r="BU78" s="17"/>
      <c r="BV78" s="17"/>
      <c r="BW78" s="17"/>
      <c r="BX78" s="17"/>
      <c r="BY78" s="17"/>
      <c r="BZ78" s="17"/>
      <c r="CA78" s="17"/>
      <c r="CB78" s="17"/>
      <c r="CC78" s="17"/>
      <c r="CD78" s="17"/>
      <c r="CE78" s="17"/>
      <c r="CF78" s="17"/>
      <c r="CG78" s="17"/>
      <c r="CH78" s="17"/>
      <c r="CI78" s="17"/>
      <c r="CJ78" s="17"/>
      <c r="CK78" s="17"/>
      <c r="CL78" s="17"/>
      <c r="CM78" s="17"/>
      <c r="CN78" s="17"/>
      <c r="CO78" s="17"/>
      <c r="CP78" s="17"/>
      <c r="CQ78" s="17"/>
      <c r="CR78" s="17"/>
      <c r="CS78" s="17"/>
      <c r="CT78" s="17"/>
      <c r="CU78" s="17"/>
      <c r="CV78" s="17"/>
      <c r="CW78" s="17"/>
      <c r="CX78" s="17"/>
      <c r="CY78" s="17"/>
      <c r="CZ78" s="17"/>
      <c r="DA78" s="17"/>
      <c r="DB78" s="17"/>
      <c r="DC78" s="17"/>
      <c r="DD78" s="17"/>
      <c r="DE78" s="17"/>
      <c r="DF78" s="17"/>
      <c r="DG78" s="17"/>
      <c r="DH78" s="17"/>
    </row>
    <row r="79" spans="1:112" ht="21.6">
      <c r="A79" s="281"/>
      <c r="B79" s="267"/>
      <c r="C79" s="270"/>
      <c r="D79" s="160" t="s">
        <v>156</v>
      </c>
      <c r="E79" s="29"/>
      <c r="F79" s="29"/>
      <c r="G79" s="203"/>
      <c r="H79" s="194"/>
      <c r="I79" s="22"/>
      <c r="J79" s="141"/>
      <c r="K79" s="272"/>
      <c r="L79" s="299"/>
      <c r="M79" s="30"/>
      <c r="N79" s="31"/>
      <c r="O79" s="31"/>
      <c r="P79" s="22"/>
      <c r="Q79" s="73"/>
    </row>
    <row r="80" spans="1:112" ht="39.6">
      <c r="A80" s="281"/>
      <c r="B80" s="267"/>
      <c r="C80" s="270"/>
      <c r="D80" s="160" t="s">
        <v>157</v>
      </c>
      <c r="E80" s="29"/>
      <c r="F80" s="29"/>
      <c r="G80" s="203"/>
      <c r="H80" s="194"/>
      <c r="I80" s="22"/>
      <c r="J80" s="141"/>
      <c r="K80" s="272"/>
      <c r="L80" s="299"/>
      <c r="M80" s="30"/>
      <c r="N80" s="31"/>
      <c r="O80" s="31"/>
      <c r="P80" s="22"/>
      <c r="Q80" s="73"/>
    </row>
    <row r="81" spans="1:112" s="38" customFormat="1" ht="40.15" thickBot="1">
      <c r="A81" s="281"/>
      <c r="B81" s="267"/>
      <c r="C81" s="277"/>
      <c r="D81" s="161" t="s">
        <v>158</v>
      </c>
      <c r="E81" s="34"/>
      <c r="F81" s="34"/>
      <c r="G81" s="204"/>
      <c r="H81" s="195"/>
      <c r="I81" s="22"/>
      <c r="J81" s="142"/>
      <c r="K81" s="273"/>
      <c r="L81" s="299"/>
      <c r="M81" s="35"/>
      <c r="N81" s="36"/>
      <c r="O81" s="36"/>
      <c r="P81" s="22"/>
      <c r="Q81" s="37"/>
      <c r="R81" s="17"/>
      <c r="S81" s="17"/>
      <c r="T81" s="17"/>
      <c r="U81" s="17"/>
      <c r="V81" s="17"/>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7"/>
      <c r="AW81" s="17"/>
      <c r="AX81" s="17"/>
      <c r="AY81" s="17"/>
      <c r="AZ81" s="17"/>
      <c r="BA81" s="17"/>
      <c r="BB81" s="17"/>
      <c r="BC81" s="17"/>
      <c r="BD81" s="17"/>
      <c r="BE81" s="17"/>
      <c r="BF81" s="17"/>
      <c r="BG81" s="17"/>
      <c r="BH81" s="17"/>
      <c r="BI81" s="17"/>
      <c r="BJ81" s="17"/>
      <c r="BK81" s="17"/>
      <c r="BL81" s="17"/>
      <c r="BM81" s="17"/>
      <c r="BN81" s="17"/>
      <c r="BO81" s="17"/>
      <c r="BP81" s="17"/>
      <c r="BQ81" s="17"/>
      <c r="BR81" s="17"/>
      <c r="BS81" s="17"/>
      <c r="BT81" s="17"/>
      <c r="BU81" s="17"/>
      <c r="BV81" s="17"/>
      <c r="BW81" s="17"/>
      <c r="BX81" s="17"/>
      <c r="BY81" s="17"/>
      <c r="BZ81" s="17"/>
      <c r="CA81" s="17"/>
      <c r="CB81" s="17"/>
      <c r="CC81" s="17"/>
      <c r="CD81" s="17"/>
      <c r="CE81" s="17"/>
      <c r="CF81" s="17"/>
      <c r="CG81" s="17"/>
      <c r="CH81" s="17"/>
      <c r="CI81" s="17"/>
      <c r="CJ81" s="17"/>
      <c r="CK81" s="17"/>
      <c r="CL81" s="17"/>
      <c r="CM81" s="17"/>
      <c r="CN81" s="17"/>
      <c r="CO81" s="17"/>
      <c r="CP81" s="17"/>
      <c r="CQ81" s="17"/>
      <c r="CR81" s="17"/>
      <c r="CS81" s="17"/>
      <c r="CT81" s="17"/>
      <c r="CU81" s="17"/>
      <c r="CV81" s="17"/>
      <c r="CW81" s="17"/>
      <c r="CX81" s="17"/>
      <c r="CY81" s="17"/>
      <c r="CZ81" s="17"/>
      <c r="DA81" s="17"/>
      <c r="DB81" s="17"/>
      <c r="DC81" s="17"/>
      <c r="DD81" s="17"/>
      <c r="DE81" s="17"/>
      <c r="DF81" s="17"/>
      <c r="DG81" s="17"/>
      <c r="DH81" s="17"/>
    </row>
    <row r="82" spans="1:112" s="27" customFormat="1" ht="43.15" customHeight="1">
      <c r="A82" s="281"/>
      <c r="B82" s="266" t="s">
        <v>159</v>
      </c>
      <c r="C82" s="269" t="s">
        <v>160</v>
      </c>
      <c r="D82" s="157" t="s">
        <v>161</v>
      </c>
      <c r="E82" s="21"/>
      <c r="F82" s="21"/>
      <c r="G82" s="202"/>
      <c r="H82" s="193"/>
      <c r="I82" s="22"/>
      <c r="J82" s="48"/>
      <c r="K82" s="276" t="str" cm="1">
        <f t="array" ref="K82">IF((AND(J82:J87=1)), "Fully Mapped", "Not/ Partially Mapped")</f>
        <v>Not/ Partially Mapped</v>
      </c>
      <c r="L82" s="299"/>
      <c r="M82" s="24"/>
      <c r="N82" s="25"/>
      <c r="O82" s="25"/>
      <c r="P82" s="22"/>
      <c r="Q82" s="26"/>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c r="AY82" s="17"/>
      <c r="AZ82" s="17"/>
      <c r="BA82" s="17"/>
      <c r="BB82" s="17"/>
      <c r="BC82" s="17"/>
      <c r="BD82" s="17"/>
      <c r="BE82" s="17"/>
      <c r="BF82" s="17"/>
      <c r="BG82" s="17"/>
      <c r="BH82" s="17"/>
      <c r="BI82" s="17"/>
      <c r="BJ82" s="17"/>
      <c r="BK82" s="17"/>
      <c r="BL82" s="17"/>
      <c r="BM82" s="17"/>
      <c r="BN82" s="17"/>
      <c r="BO82" s="17"/>
      <c r="BP82" s="17"/>
      <c r="BQ82" s="17"/>
      <c r="BR82" s="17"/>
      <c r="BS82" s="17"/>
      <c r="BT82" s="17"/>
      <c r="BU82" s="17"/>
      <c r="BV82" s="17"/>
      <c r="BW82" s="17"/>
      <c r="BX82" s="17"/>
      <c r="BY82" s="17"/>
      <c r="BZ82" s="17"/>
      <c r="CA82" s="17"/>
      <c r="CB82" s="17"/>
      <c r="CC82" s="17"/>
      <c r="CD82" s="17"/>
      <c r="CE82" s="17"/>
      <c r="CF82" s="17"/>
      <c r="CG82" s="17"/>
      <c r="CH82" s="17"/>
      <c r="CI82" s="17"/>
      <c r="CJ82" s="17"/>
      <c r="CK82" s="17"/>
      <c r="CL82" s="17"/>
      <c r="CM82" s="17"/>
      <c r="CN82" s="17"/>
      <c r="CO82" s="17"/>
      <c r="CP82" s="17"/>
      <c r="CQ82" s="17"/>
      <c r="CR82" s="17"/>
      <c r="CS82" s="17"/>
      <c r="CT82" s="17"/>
      <c r="CU82" s="17"/>
      <c r="CV82" s="17"/>
      <c r="CW82" s="17"/>
      <c r="CX82" s="17"/>
      <c r="CY82" s="17"/>
      <c r="CZ82" s="17"/>
      <c r="DA82" s="17"/>
      <c r="DB82" s="17"/>
      <c r="DC82" s="17"/>
      <c r="DD82" s="17"/>
      <c r="DE82" s="17"/>
      <c r="DF82" s="17"/>
      <c r="DG82" s="17"/>
      <c r="DH82" s="17"/>
    </row>
    <row r="83" spans="1:112" ht="39.6">
      <c r="A83" s="281"/>
      <c r="B83" s="267"/>
      <c r="C83" s="270"/>
      <c r="D83" s="213" t="s">
        <v>162</v>
      </c>
      <c r="E83" s="29"/>
      <c r="F83" s="29"/>
      <c r="G83" s="203"/>
      <c r="H83" s="194"/>
      <c r="I83" s="22"/>
      <c r="J83" s="141"/>
      <c r="K83" s="272"/>
      <c r="L83" s="299"/>
      <c r="M83" s="30"/>
      <c r="N83" s="31"/>
      <c r="O83" s="31"/>
      <c r="P83" s="22"/>
      <c r="Q83" s="32"/>
    </row>
    <row r="84" spans="1:112" ht="59.45">
      <c r="A84" s="281"/>
      <c r="B84" s="267"/>
      <c r="C84" s="270"/>
      <c r="D84" s="213" t="s">
        <v>163</v>
      </c>
      <c r="E84" s="29"/>
      <c r="F84" s="29"/>
      <c r="G84" s="203"/>
      <c r="H84" s="194"/>
      <c r="I84" s="22"/>
      <c r="J84" s="141"/>
      <c r="K84" s="272"/>
      <c r="L84" s="299"/>
      <c r="M84" s="30"/>
      <c r="N84" s="31"/>
      <c r="O84" s="31"/>
      <c r="P84" s="22"/>
      <c r="Q84" s="32"/>
    </row>
    <row r="85" spans="1:112" ht="39.6">
      <c r="A85" s="281"/>
      <c r="B85" s="267"/>
      <c r="C85" s="270"/>
      <c r="D85" s="213" t="s">
        <v>164</v>
      </c>
      <c r="E85" s="29"/>
      <c r="F85" s="29"/>
      <c r="G85" s="203"/>
      <c r="H85" s="194"/>
      <c r="I85" s="22"/>
      <c r="J85" s="141"/>
      <c r="K85" s="272"/>
      <c r="L85" s="299"/>
      <c r="M85" s="30"/>
      <c r="N85" s="31"/>
      <c r="O85" s="31"/>
      <c r="P85" s="22"/>
      <c r="Q85" s="32"/>
    </row>
    <row r="86" spans="1:112" ht="39.6">
      <c r="A86" s="281"/>
      <c r="B86" s="267"/>
      <c r="C86" s="270"/>
      <c r="D86" s="213" t="s">
        <v>165</v>
      </c>
      <c r="E86" s="29"/>
      <c r="F86" s="29"/>
      <c r="G86" s="203"/>
      <c r="H86" s="194"/>
      <c r="I86" s="22"/>
      <c r="J86" s="141"/>
      <c r="K86" s="272"/>
      <c r="L86" s="299"/>
      <c r="M86" s="30"/>
      <c r="N86" s="31"/>
      <c r="O86" s="31"/>
      <c r="P86" s="22"/>
      <c r="Q86" s="32"/>
    </row>
    <row r="87" spans="1:112" s="38" customFormat="1" thickBot="1">
      <c r="A87" s="281"/>
      <c r="B87" s="267"/>
      <c r="C87" s="270"/>
      <c r="D87" s="225" t="s">
        <v>166</v>
      </c>
      <c r="E87" s="34"/>
      <c r="F87" s="34"/>
      <c r="G87" s="204"/>
      <c r="H87" s="195"/>
      <c r="I87" s="22"/>
      <c r="J87" s="142"/>
      <c r="K87" s="273"/>
      <c r="L87" s="299"/>
      <c r="M87" s="35"/>
      <c r="N87" s="36"/>
      <c r="O87" s="36"/>
      <c r="P87" s="22"/>
      <c r="Q87" s="3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7"/>
      <c r="AW87" s="17"/>
      <c r="AX87" s="17"/>
      <c r="AY87" s="17"/>
      <c r="AZ87" s="17"/>
      <c r="BA87" s="17"/>
      <c r="BB87" s="17"/>
      <c r="BC87" s="17"/>
      <c r="BD87" s="17"/>
      <c r="BE87" s="17"/>
      <c r="BF87" s="17"/>
      <c r="BG87" s="17"/>
      <c r="BH87" s="17"/>
      <c r="BI87" s="17"/>
      <c r="BJ87" s="17"/>
      <c r="BK87" s="17"/>
      <c r="BL87" s="17"/>
      <c r="BM87" s="17"/>
      <c r="BN87" s="17"/>
      <c r="BO87" s="17"/>
      <c r="BP87" s="17"/>
      <c r="BQ87" s="17"/>
      <c r="BR87" s="17"/>
      <c r="BS87" s="17"/>
      <c r="BT87" s="17"/>
      <c r="BU87" s="17"/>
      <c r="BV87" s="17"/>
      <c r="BW87" s="17"/>
      <c r="BX87" s="17"/>
      <c r="BY87" s="17"/>
      <c r="BZ87" s="17"/>
      <c r="CA87" s="17"/>
      <c r="CB87" s="17"/>
      <c r="CC87" s="17"/>
      <c r="CD87" s="17"/>
      <c r="CE87" s="17"/>
      <c r="CF87" s="17"/>
      <c r="CG87" s="17"/>
      <c r="CH87" s="17"/>
      <c r="CI87" s="17"/>
      <c r="CJ87" s="17"/>
      <c r="CK87" s="17"/>
      <c r="CL87" s="17"/>
      <c r="CM87" s="17"/>
      <c r="CN87" s="17"/>
      <c r="CO87" s="17"/>
      <c r="CP87" s="17"/>
      <c r="CQ87" s="17"/>
      <c r="CR87" s="17"/>
      <c r="CS87" s="17"/>
      <c r="CT87" s="17"/>
      <c r="CU87" s="17"/>
      <c r="CV87" s="17"/>
      <c r="CW87" s="17"/>
      <c r="CX87" s="17"/>
      <c r="CY87" s="17"/>
      <c r="CZ87" s="17"/>
      <c r="DA87" s="17"/>
      <c r="DB87" s="17"/>
      <c r="DC87" s="17"/>
      <c r="DD87" s="17"/>
      <c r="DE87" s="17"/>
      <c r="DF87" s="17"/>
      <c r="DG87" s="17"/>
      <c r="DH87" s="17"/>
    </row>
    <row r="88" spans="1:112" s="27" customFormat="1" ht="21.6">
      <c r="A88" s="281"/>
      <c r="B88" s="266" t="s">
        <v>167</v>
      </c>
      <c r="C88" s="269" t="s">
        <v>168</v>
      </c>
      <c r="D88" s="157" t="s">
        <v>169</v>
      </c>
      <c r="E88" s="21"/>
      <c r="F88" s="21"/>
      <c r="G88" s="202"/>
      <c r="H88" s="193"/>
      <c r="I88" s="22"/>
      <c r="J88" s="48"/>
      <c r="K88" s="276" t="str" cm="1">
        <f t="array" ref="K88">IF((AND(J88:J89=1)), "Fully Mapped", "Not/ Partially Mapped")</f>
        <v>Not/ Partially Mapped</v>
      </c>
      <c r="L88" s="299"/>
      <c r="M88" s="24"/>
      <c r="N88" s="25"/>
      <c r="O88" s="25"/>
      <c r="P88" s="22"/>
      <c r="Q88" s="26"/>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c r="AP88" s="17"/>
      <c r="AQ88" s="17"/>
      <c r="AR88" s="17"/>
      <c r="AS88" s="17"/>
      <c r="AT88" s="17"/>
      <c r="AU88" s="17"/>
      <c r="AV88" s="17"/>
      <c r="AW88" s="17"/>
      <c r="AX88" s="17"/>
      <c r="AY88" s="17"/>
      <c r="AZ88" s="17"/>
      <c r="BA88" s="17"/>
      <c r="BB88" s="17"/>
      <c r="BC88" s="17"/>
      <c r="BD88" s="17"/>
      <c r="BE88" s="17"/>
      <c r="BF88" s="17"/>
      <c r="BG88" s="17"/>
      <c r="BH88" s="17"/>
      <c r="BI88" s="17"/>
      <c r="BJ88" s="17"/>
      <c r="BK88" s="17"/>
      <c r="BL88" s="17"/>
      <c r="BM88" s="17"/>
      <c r="BN88" s="17"/>
      <c r="BO88" s="17"/>
      <c r="BP88" s="17"/>
      <c r="BQ88" s="17"/>
      <c r="BR88" s="17"/>
      <c r="BS88" s="17"/>
      <c r="BT88" s="17"/>
      <c r="BU88" s="17"/>
      <c r="BV88" s="17"/>
      <c r="BW88" s="17"/>
      <c r="BX88" s="17"/>
      <c r="BY88" s="17"/>
      <c r="BZ88" s="17"/>
      <c r="CA88" s="17"/>
      <c r="CB88" s="17"/>
      <c r="CC88" s="17"/>
      <c r="CD88" s="17"/>
      <c r="CE88" s="17"/>
      <c r="CF88" s="17"/>
      <c r="CG88" s="17"/>
      <c r="CH88" s="17"/>
      <c r="CI88" s="17"/>
      <c r="CJ88" s="17"/>
      <c r="CK88" s="17"/>
      <c r="CL88" s="17"/>
      <c r="CM88" s="17"/>
      <c r="CN88" s="17"/>
      <c r="CO88" s="17"/>
      <c r="CP88" s="17"/>
      <c r="CQ88" s="17"/>
      <c r="CR88" s="17"/>
      <c r="CS88" s="17"/>
      <c r="CT88" s="17"/>
      <c r="CU88" s="17"/>
      <c r="CV88" s="17"/>
      <c r="CW88" s="17"/>
      <c r="CX88" s="17"/>
      <c r="CY88" s="17"/>
      <c r="CZ88" s="17"/>
      <c r="DA88" s="17"/>
      <c r="DB88" s="17"/>
      <c r="DC88" s="17"/>
      <c r="DD88" s="17"/>
      <c r="DE88" s="17"/>
      <c r="DF88" s="17"/>
      <c r="DG88" s="17"/>
      <c r="DH88" s="17"/>
    </row>
    <row r="89" spans="1:112" s="38" customFormat="1" ht="40.15" thickBot="1">
      <c r="A89" s="281"/>
      <c r="B89" s="274"/>
      <c r="C89" s="275"/>
      <c r="D89" s="158" t="s">
        <v>170</v>
      </c>
      <c r="E89" s="34"/>
      <c r="F89" s="34"/>
      <c r="G89" s="204"/>
      <c r="H89" s="195"/>
      <c r="I89" s="22"/>
      <c r="J89" s="142"/>
      <c r="K89" s="273"/>
      <c r="L89" s="299"/>
      <c r="M89" s="35"/>
      <c r="N89" s="36"/>
      <c r="O89" s="36"/>
      <c r="P89" s="22"/>
      <c r="Q89" s="3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c r="AP89" s="17"/>
      <c r="AQ89" s="17"/>
      <c r="AR89" s="17"/>
      <c r="AS89" s="17"/>
      <c r="AT89" s="17"/>
      <c r="AU89" s="17"/>
      <c r="AV89" s="17"/>
      <c r="AW89" s="17"/>
      <c r="AX89" s="17"/>
      <c r="AY89" s="17"/>
      <c r="AZ89" s="17"/>
      <c r="BA89" s="17"/>
      <c r="BB89" s="17"/>
      <c r="BC89" s="17"/>
      <c r="BD89" s="17"/>
      <c r="BE89" s="17"/>
      <c r="BF89" s="17"/>
      <c r="BG89" s="17"/>
      <c r="BH89" s="17"/>
      <c r="BI89" s="17"/>
      <c r="BJ89" s="17"/>
      <c r="BK89" s="17"/>
      <c r="BL89" s="17"/>
      <c r="BM89" s="17"/>
      <c r="BN89" s="17"/>
      <c r="BO89" s="17"/>
      <c r="BP89" s="17"/>
      <c r="BQ89" s="17"/>
      <c r="BR89" s="17"/>
      <c r="BS89" s="17"/>
      <c r="BT89" s="17"/>
      <c r="BU89" s="17"/>
      <c r="BV89" s="17"/>
      <c r="BW89" s="17"/>
      <c r="BX89" s="17"/>
      <c r="BY89" s="17"/>
      <c r="BZ89" s="17"/>
      <c r="CA89" s="17"/>
      <c r="CB89" s="17"/>
      <c r="CC89" s="17"/>
      <c r="CD89" s="17"/>
      <c r="CE89" s="17"/>
      <c r="CF89" s="17"/>
      <c r="CG89" s="17"/>
      <c r="CH89" s="17"/>
      <c r="CI89" s="17"/>
      <c r="CJ89" s="17"/>
      <c r="CK89" s="17"/>
      <c r="CL89" s="17"/>
      <c r="CM89" s="17"/>
      <c r="CN89" s="17"/>
      <c r="CO89" s="17"/>
      <c r="CP89" s="17"/>
      <c r="CQ89" s="17"/>
      <c r="CR89" s="17"/>
      <c r="CS89" s="17"/>
      <c r="CT89" s="17"/>
      <c r="CU89" s="17"/>
      <c r="CV89" s="17"/>
      <c r="CW89" s="17"/>
      <c r="CX89" s="17"/>
      <c r="CY89" s="17"/>
      <c r="CZ89" s="17"/>
      <c r="DA89" s="17"/>
      <c r="DB89" s="17"/>
      <c r="DC89" s="17"/>
      <c r="DD89" s="17"/>
      <c r="DE89" s="17"/>
      <c r="DF89" s="17"/>
      <c r="DG89" s="17"/>
      <c r="DH89" s="17"/>
    </row>
    <row r="90" spans="1:112" s="27" customFormat="1" ht="39.6">
      <c r="A90" s="281"/>
      <c r="B90" s="266" t="s">
        <v>171</v>
      </c>
      <c r="C90" s="269" t="s">
        <v>172</v>
      </c>
      <c r="D90" s="157" t="s">
        <v>173</v>
      </c>
      <c r="E90" s="21"/>
      <c r="F90" s="21"/>
      <c r="G90" s="202"/>
      <c r="H90" s="193"/>
      <c r="I90" s="22"/>
      <c r="J90" s="48"/>
      <c r="K90" s="276" t="str" cm="1">
        <f t="array" ref="K90">IF((AND(J90:J91=1)), "Fully Mapped", "Not/ Partially Mapped")</f>
        <v>Not/ Partially Mapped</v>
      </c>
      <c r="L90" s="299"/>
      <c r="M90" s="24"/>
      <c r="N90" s="25"/>
      <c r="O90" s="25"/>
      <c r="P90" s="22"/>
      <c r="Q90" s="26"/>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c r="AP90" s="17"/>
      <c r="AQ90" s="17"/>
      <c r="AR90" s="17"/>
      <c r="AS90" s="17"/>
      <c r="AT90" s="17"/>
      <c r="AU90" s="17"/>
      <c r="AV90" s="17"/>
      <c r="AW90" s="17"/>
      <c r="AX90" s="17"/>
      <c r="AY90" s="17"/>
      <c r="AZ90" s="17"/>
      <c r="BA90" s="17"/>
      <c r="BB90" s="17"/>
      <c r="BC90" s="17"/>
      <c r="BD90" s="17"/>
      <c r="BE90" s="17"/>
      <c r="BF90" s="17"/>
      <c r="BG90" s="17"/>
      <c r="BH90" s="17"/>
      <c r="BI90" s="17"/>
      <c r="BJ90" s="17"/>
      <c r="BK90" s="17"/>
      <c r="BL90" s="17"/>
      <c r="BM90" s="17"/>
      <c r="BN90" s="17"/>
      <c r="BO90" s="17"/>
      <c r="BP90" s="17"/>
      <c r="BQ90" s="17"/>
      <c r="BR90" s="17"/>
      <c r="BS90" s="17"/>
      <c r="BT90" s="17"/>
      <c r="BU90" s="17"/>
      <c r="BV90" s="17"/>
      <c r="BW90" s="17"/>
      <c r="BX90" s="17"/>
      <c r="BY90" s="17"/>
      <c r="BZ90" s="17"/>
      <c r="CA90" s="17"/>
      <c r="CB90" s="17"/>
      <c r="CC90" s="17"/>
      <c r="CD90" s="17"/>
      <c r="CE90" s="17"/>
      <c r="CF90" s="17"/>
      <c r="CG90" s="17"/>
      <c r="CH90" s="17"/>
      <c r="CI90" s="17"/>
      <c r="CJ90" s="17"/>
      <c r="CK90" s="17"/>
      <c r="CL90" s="17"/>
      <c r="CM90" s="17"/>
      <c r="CN90" s="17"/>
      <c r="CO90" s="17"/>
      <c r="CP90" s="17"/>
      <c r="CQ90" s="17"/>
      <c r="CR90" s="17"/>
      <c r="CS90" s="17"/>
      <c r="CT90" s="17"/>
      <c r="CU90" s="17"/>
      <c r="CV90" s="17"/>
      <c r="CW90" s="17"/>
      <c r="CX90" s="17"/>
      <c r="CY90" s="17"/>
      <c r="CZ90" s="17"/>
      <c r="DA90" s="17"/>
      <c r="DB90" s="17"/>
      <c r="DC90" s="17"/>
      <c r="DD90" s="17"/>
      <c r="DE90" s="17"/>
      <c r="DF90" s="17"/>
      <c r="DG90" s="17"/>
      <c r="DH90" s="17"/>
    </row>
    <row r="91" spans="1:112" s="38" customFormat="1" ht="40.15" thickBot="1">
      <c r="A91" s="281"/>
      <c r="B91" s="274"/>
      <c r="C91" s="275"/>
      <c r="D91" s="158" t="s">
        <v>174</v>
      </c>
      <c r="E91" s="34"/>
      <c r="F91" s="34"/>
      <c r="G91" s="204"/>
      <c r="H91" s="195"/>
      <c r="I91" s="22"/>
      <c r="J91" s="142"/>
      <c r="K91" s="273"/>
      <c r="L91" s="299"/>
      <c r="M91" s="35"/>
      <c r="N91" s="36"/>
      <c r="O91" s="36"/>
      <c r="P91" s="22"/>
      <c r="Q91" s="3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c r="AY91" s="17"/>
      <c r="AZ91" s="17"/>
      <c r="BA91" s="17"/>
      <c r="BB91" s="17"/>
      <c r="BC91" s="17"/>
      <c r="BD91" s="17"/>
      <c r="BE91" s="17"/>
      <c r="BF91" s="17"/>
      <c r="BG91" s="17"/>
      <c r="BH91" s="17"/>
      <c r="BI91" s="17"/>
      <c r="BJ91" s="17"/>
      <c r="BK91" s="17"/>
      <c r="BL91" s="17"/>
      <c r="BM91" s="17"/>
      <c r="BN91" s="17"/>
      <c r="BO91" s="17"/>
      <c r="BP91" s="17"/>
      <c r="BQ91" s="17"/>
      <c r="BR91" s="17"/>
      <c r="BS91" s="17"/>
      <c r="BT91" s="17"/>
      <c r="BU91" s="17"/>
      <c r="BV91" s="17"/>
      <c r="BW91" s="17"/>
      <c r="BX91" s="17"/>
      <c r="BY91" s="17"/>
      <c r="BZ91" s="17"/>
      <c r="CA91" s="17"/>
      <c r="CB91" s="17"/>
      <c r="CC91" s="17"/>
      <c r="CD91" s="17"/>
      <c r="CE91" s="17"/>
      <c r="CF91" s="17"/>
      <c r="CG91" s="17"/>
      <c r="CH91" s="17"/>
      <c r="CI91" s="17"/>
      <c r="CJ91" s="17"/>
      <c r="CK91" s="17"/>
      <c r="CL91" s="17"/>
      <c r="CM91" s="17"/>
      <c r="CN91" s="17"/>
      <c r="CO91" s="17"/>
      <c r="CP91" s="17"/>
      <c r="CQ91" s="17"/>
      <c r="CR91" s="17"/>
      <c r="CS91" s="17"/>
      <c r="CT91" s="17"/>
      <c r="CU91" s="17"/>
      <c r="CV91" s="17"/>
      <c r="CW91" s="17"/>
      <c r="CX91" s="17"/>
      <c r="CY91" s="17"/>
      <c r="CZ91" s="17"/>
      <c r="DA91" s="17"/>
      <c r="DB91" s="17"/>
      <c r="DC91" s="17"/>
      <c r="DD91" s="17"/>
      <c r="DE91" s="17"/>
      <c r="DF91" s="17"/>
      <c r="DG91" s="17"/>
      <c r="DH91" s="17"/>
    </row>
    <row r="92" spans="1:112" s="27" customFormat="1" ht="39.6">
      <c r="A92" s="281"/>
      <c r="B92" s="266" t="s">
        <v>175</v>
      </c>
      <c r="C92" s="269" t="s">
        <v>176</v>
      </c>
      <c r="D92" s="157" t="s">
        <v>177</v>
      </c>
      <c r="E92" s="21"/>
      <c r="F92" s="21"/>
      <c r="G92" s="202"/>
      <c r="H92" s="193"/>
      <c r="I92" s="22"/>
      <c r="J92" s="48"/>
      <c r="K92" s="276" t="str" cm="1">
        <f t="array" ref="K92">IF((AND(J92:J93=1)), "Fully Mapped", "Not/ Partially Mapped")</f>
        <v>Not/ Partially Mapped</v>
      </c>
      <c r="L92" s="299"/>
      <c r="M92" s="24"/>
      <c r="N92" s="25"/>
      <c r="O92" s="25"/>
      <c r="P92" s="22"/>
      <c r="Q92" s="26"/>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c r="AY92" s="17"/>
      <c r="AZ92" s="17"/>
      <c r="BA92" s="17"/>
      <c r="BB92" s="17"/>
      <c r="BC92" s="17"/>
      <c r="BD92" s="17"/>
      <c r="BE92" s="17"/>
      <c r="BF92" s="17"/>
      <c r="BG92" s="17"/>
      <c r="BH92" s="17"/>
      <c r="BI92" s="17"/>
      <c r="BJ92" s="17"/>
      <c r="BK92" s="17"/>
      <c r="BL92" s="17"/>
      <c r="BM92" s="17"/>
      <c r="BN92" s="17"/>
      <c r="BO92" s="17"/>
      <c r="BP92" s="17"/>
      <c r="BQ92" s="17"/>
      <c r="BR92" s="17"/>
      <c r="BS92" s="17"/>
      <c r="BT92" s="17"/>
      <c r="BU92" s="17"/>
      <c r="BV92" s="17"/>
      <c r="BW92" s="17"/>
      <c r="BX92" s="17"/>
      <c r="BY92" s="17"/>
      <c r="BZ92" s="17"/>
      <c r="CA92" s="17"/>
      <c r="CB92" s="17"/>
      <c r="CC92" s="17"/>
      <c r="CD92" s="17"/>
      <c r="CE92" s="17"/>
      <c r="CF92" s="17"/>
      <c r="CG92" s="17"/>
      <c r="CH92" s="17"/>
      <c r="CI92" s="17"/>
      <c r="CJ92" s="17"/>
      <c r="CK92" s="17"/>
      <c r="CL92" s="17"/>
      <c r="CM92" s="17"/>
      <c r="CN92" s="17"/>
      <c r="CO92" s="17"/>
      <c r="CP92" s="17"/>
      <c r="CQ92" s="17"/>
      <c r="CR92" s="17"/>
      <c r="CS92" s="17"/>
      <c r="CT92" s="17"/>
      <c r="CU92" s="17"/>
      <c r="CV92" s="17"/>
      <c r="CW92" s="17"/>
      <c r="CX92" s="17"/>
      <c r="CY92" s="17"/>
      <c r="CZ92" s="17"/>
      <c r="DA92" s="17"/>
      <c r="DB92" s="17"/>
      <c r="DC92" s="17"/>
      <c r="DD92" s="17"/>
      <c r="DE92" s="17"/>
      <c r="DF92" s="17"/>
      <c r="DG92" s="17"/>
      <c r="DH92" s="17"/>
    </row>
    <row r="93" spans="1:112" s="38" customFormat="1" thickBot="1">
      <c r="A93" s="281"/>
      <c r="B93" s="274"/>
      <c r="C93" s="275"/>
      <c r="D93" s="158" t="s">
        <v>178</v>
      </c>
      <c r="E93" s="34"/>
      <c r="F93" s="34"/>
      <c r="G93" s="204"/>
      <c r="H93" s="195"/>
      <c r="I93" s="22"/>
      <c r="J93" s="142"/>
      <c r="K93" s="273"/>
      <c r="L93" s="299"/>
      <c r="M93" s="35"/>
      <c r="N93" s="36"/>
      <c r="O93" s="36"/>
      <c r="P93" s="22"/>
      <c r="Q93" s="3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7"/>
      <c r="AW93" s="17"/>
      <c r="AX93" s="17"/>
      <c r="AY93" s="17"/>
      <c r="AZ93" s="17"/>
      <c r="BA93" s="17"/>
      <c r="BB93" s="17"/>
      <c r="BC93" s="17"/>
      <c r="BD93" s="17"/>
      <c r="BE93" s="17"/>
      <c r="BF93" s="17"/>
      <c r="BG93" s="17"/>
      <c r="BH93" s="17"/>
      <c r="BI93" s="17"/>
      <c r="BJ93" s="17"/>
      <c r="BK93" s="17"/>
      <c r="BL93" s="17"/>
      <c r="BM93" s="17"/>
      <c r="BN93" s="17"/>
      <c r="BO93" s="17"/>
      <c r="BP93" s="17"/>
      <c r="BQ93" s="17"/>
      <c r="BR93" s="17"/>
      <c r="BS93" s="17"/>
      <c r="BT93" s="17"/>
      <c r="BU93" s="17"/>
      <c r="BV93" s="17"/>
      <c r="BW93" s="17"/>
      <c r="BX93" s="17"/>
      <c r="BY93" s="17"/>
      <c r="BZ93" s="17"/>
      <c r="CA93" s="17"/>
      <c r="CB93" s="17"/>
      <c r="CC93" s="17"/>
      <c r="CD93" s="17"/>
      <c r="CE93" s="17"/>
      <c r="CF93" s="17"/>
      <c r="CG93" s="17"/>
      <c r="CH93" s="17"/>
      <c r="CI93" s="17"/>
      <c r="CJ93" s="17"/>
      <c r="CK93" s="17"/>
      <c r="CL93" s="17"/>
      <c r="CM93" s="17"/>
      <c r="CN93" s="17"/>
      <c r="CO93" s="17"/>
      <c r="CP93" s="17"/>
      <c r="CQ93" s="17"/>
      <c r="CR93" s="17"/>
      <c r="CS93" s="17"/>
      <c r="CT93" s="17"/>
      <c r="CU93" s="17"/>
      <c r="CV93" s="17"/>
      <c r="CW93" s="17"/>
      <c r="CX93" s="17"/>
      <c r="CY93" s="17"/>
      <c r="CZ93" s="17"/>
      <c r="DA93" s="17"/>
      <c r="DB93" s="17"/>
      <c r="DC93" s="17"/>
      <c r="DD93" s="17"/>
      <c r="DE93" s="17"/>
      <c r="DF93" s="17"/>
      <c r="DG93" s="17"/>
      <c r="DH93" s="17"/>
    </row>
    <row r="94" spans="1:112" s="27" customFormat="1" ht="39.6">
      <c r="A94" s="281"/>
      <c r="B94" s="266" t="s">
        <v>179</v>
      </c>
      <c r="C94" s="269" t="s">
        <v>180</v>
      </c>
      <c r="D94" s="159" t="s">
        <v>181</v>
      </c>
      <c r="E94" s="21"/>
      <c r="F94" s="21"/>
      <c r="G94" s="202"/>
      <c r="H94" s="193"/>
      <c r="I94" s="22"/>
      <c r="J94" s="48"/>
      <c r="K94" s="276" t="str" cm="1">
        <f t="array" ref="K94">IF((AND(J94:J96=1)), "Fully Mapped", "Not/ Partially Mapped")</f>
        <v>Not/ Partially Mapped</v>
      </c>
      <c r="L94" s="299"/>
      <c r="M94" s="24"/>
      <c r="N94" s="25"/>
      <c r="O94" s="25"/>
      <c r="P94" s="22"/>
      <c r="Q94" s="26"/>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c r="AP94" s="17"/>
      <c r="AQ94" s="17"/>
      <c r="AR94" s="17"/>
      <c r="AS94" s="17"/>
      <c r="AT94" s="17"/>
      <c r="AU94" s="17"/>
      <c r="AV94" s="17"/>
      <c r="AW94" s="17"/>
      <c r="AX94" s="17"/>
      <c r="AY94" s="17"/>
      <c r="AZ94" s="17"/>
      <c r="BA94" s="17"/>
      <c r="BB94" s="17"/>
      <c r="BC94" s="17"/>
      <c r="BD94" s="17"/>
      <c r="BE94" s="17"/>
      <c r="BF94" s="17"/>
      <c r="BG94" s="17"/>
      <c r="BH94" s="17"/>
      <c r="BI94" s="17"/>
      <c r="BJ94" s="17"/>
      <c r="BK94" s="17"/>
      <c r="BL94" s="17"/>
      <c r="BM94" s="17"/>
      <c r="BN94" s="17"/>
      <c r="BO94" s="17"/>
      <c r="BP94" s="17"/>
      <c r="BQ94" s="17"/>
      <c r="BR94" s="17"/>
      <c r="BS94" s="17"/>
      <c r="BT94" s="17"/>
      <c r="BU94" s="17"/>
      <c r="BV94" s="17"/>
      <c r="BW94" s="17"/>
      <c r="BX94" s="17"/>
      <c r="BY94" s="17"/>
      <c r="BZ94" s="17"/>
      <c r="CA94" s="17"/>
      <c r="CB94" s="17"/>
      <c r="CC94" s="17"/>
      <c r="CD94" s="17"/>
      <c r="CE94" s="17"/>
      <c r="CF94" s="17"/>
      <c r="CG94" s="17"/>
      <c r="CH94" s="17"/>
      <c r="CI94" s="17"/>
      <c r="CJ94" s="17"/>
      <c r="CK94" s="17"/>
      <c r="CL94" s="17"/>
      <c r="CM94" s="17"/>
      <c r="CN94" s="17"/>
      <c r="CO94" s="17"/>
      <c r="CP94" s="17"/>
      <c r="CQ94" s="17"/>
      <c r="CR94" s="17"/>
      <c r="CS94" s="17"/>
      <c r="CT94" s="17"/>
      <c r="CU94" s="17"/>
      <c r="CV94" s="17"/>
      <c r="CW94" s="17"/>
      <c r="CX94" s="17"/>
      <c r="CY94" s="17"/>
      <c r="CZ94" s="17"/>
      <c r="DA94" s="17"/>
      <c r="DB94" s="17"/>
      <c r="DC94" s="17"/>
      <c r="DD94" s="17"/>
      <c r="DE94" s="17"/>
      <c r="DF94" s="17"/>
      <c r="DG94" s="17"/>
      <c r="DH94" s="17"/>
    </row>
    <row r="95" spans="1:112" ht="39.6">
      <c r="A95" s="281"/>
      <c r="B95" s="267"/>
      <c r="C95" s="270"/>
      <c r="D95" s="160" t="s">
        <v>182</v>
      </c>
      <c r="E95" s="29"/>
      <c r="F95" s="29"/>
      <c r="G95" s="203"/>
      <c r="H95" s="194"/>
      <c r="I95" s="22"/>
      <c r="J95" s="141"/>
      <c r="K95" s="272"/>
      <c r="L95" s="299"/>
      <c r="M95" s="30"/>
      <c r="N95" s="31"/>
      <c r="O95" s="31"/>
      <c r="P95" s="22"/>
      <c r="Q95" s="32"/>
    </row>
    <row r="96" spans="1:112" s="38" customFormat="1" ht="40.15" thickBot="1">
      <c r="A96" s="281"/>
      <c r="B96" s="267"/>
      <c r="C96" s="277"/>
      <c r="D96" s="160" t="s">
        <v>183</v>
      </c>
      <c r="E96" s="34"/>
      <c r="F96" s="34"/>
      <c r="G96" s="204"/>
      <c r="H96" s="195"/>
      <c r="I96" s="22"/>
      <c r="J96" s="142"/>
      <c r="K96" s="273"/>
      <c r="L96" s="299"/>
      <c r="M96" s="35"/>
      <c r="N96" s="36"/>
      <c r="O96" s="36"/>
      <c r="P96" s="22"/>
      <c r="Q96" s="3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c r="AP96" s="17"/>
      <c r="AQ96" s="17"/>
      <c r="AR96" s="17"/>
      <c r="AS96" s="17"/>
      <c r="AT96" s="17"/>
      <c r="AU96" s="17"/>
      <c r="AV96" s="17"/>
      <c r="AW96" s="17"/>
      <c r="AX96" s="17"/>
      <c r="AY96" s="17"/>
      <c r="AZ96" s="17"/>
      <c r="BA96" s="17"/>
      <c r="BB96" s="17"/>
      <c r="BC96" s="17"/>
      <c r="BD96" s="17"/>
      <c r="BE96" s="17"/>
      <c r="BF96" s="17"/>
      <c r="BG96" s="17"/>
      <c r="BH96" s="17"/>
      <c r="BI96" s="17"/>
      <c r="BJ96" s="17"/>
      <c r="BK96" s="17"/>
      <c r="BL96" s="17"/>
      <c r="BM96" s="17"/>
      <c r="BN96" s="17"/>
      <c r="BO96" s="17"/>
      <c r="BP96" s="17"/>
      <c r="BQ96" s="17"/>
      <c r="BR96" s="17"/>
      <c r="BS96" s="17"/>
      <c r="BT96" s="17"/>
      <c r="BU96" s="17"/>
      <c r="BV96" s="17"/>
      <c r="BW96" s="17"/>
      <c r="BX96" s="17"/>
      <c r="BY96" s="17"/>
      <c r="BZ96" s="17"/>
      <c r="CA96" s="17"/>
      <c r="CB96" s="17"/>
      <c r="CC96" s="17"/>
      <c r="CD96" s="17"/>
      <c r="CE96" s="17"/>
      <c r="CF96" s="17"/>
      <c r="CG96" s="17"/>
      <c r="CH96" s="17"/>
      <c r="CI96" s="17"/>
      <c r="CJ96" s="17"/>
      <c r="CK96" s="17"/>
      <c r="CL96" s="17"/>
      <c r="CM96" s="17"/>
      <c r="CN96" s="17"/>
      <c r="CO96" s="17"/>
      <c r="CP96" s="17"/>
      <c r="CQ96" s="17"/>
      <c r="CR96" s="17"/>
      <c r="CS96" s="17"/>
      <c r="CT96" s="17"/>
      <c r="CU96" s="17"/>
      <c r="CV96" s="17"/>
      <c r="CW96" s="17"/>
      <c r="CX96" s="17"/>
      <c r="CY96" s="17"/>
      <c r="CZ96" s="17"/>
      <c r="DA96" s="17"/>
      <c r="DB96" s="17"/>
      <c r="DC96" s="17"/>
      <c r="DD96" s="17"/>
      <c r="DE96" s="17"/>
      <c r="DF96" s="17"/>
      <c r="DG96" s="17"/>
      <c r="DH96" s="17"/>
    </row>
    <row r="97" spans="1:112" s="27" customFormat="1" ht="59.45">
      <c r="A97" s="281"/>
      <c r="B97" s="266" t="s">
        <v>184</v>
      </c>
      <c r="C97" s="269" t="s">
        <v>185</v>
      </c>
      <c r="D97" s="159" t="s">
        <v>186</v>
      </c>
      <c r="E97" s="21"/>
      <c r="F97" s="21"/>
      <c r="G97" s="202"/>
      <c r="H97" s="193"/>
      <c r="I97" s="22"/>
      <c r="J97" s="48"/>
      <c r="K97" s="276" t="str" cm="1">
        <f t="array" ref="K97">IF((AND(J97:J101=1)), "Fully Mapped", "Not/ Partially Mapped")</f>
        <v>Not/ Partially Mapped</v>
      </c>
      <c r="L97" s="299"/>
      <c r="M97" s="24"/>
      <c r="N97" s="25"/>
      <c r="O97" s="25"/>
      <c r="P97" s="22"/>
      <c r="Q97" s="26"/>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7"/>
      <c r="AW97" s="17"/>
      <c r="AX97" s="17"/>
      <c r="AY97" s="17"/>
      <c r="AZ97" s="17"/>
      <c r="BA97" s="17"/>
      <c r="BB97" s="17"/>
      <c r="BC97" s="17"/>
      <c r="BD97" s="17"/>
      <c r="BE97" s="17"/>
      <c r="BF97" s="17"/>
      <c r="BG97" s="17"/>
      <c r="BH97" s="17"/>
      <c r="BI97" s="17"/>
      <c r="BJ97" s="17"/>
      <c r="BK97" s="17"/>
      <c r="BL97" s="17"/>
      <c r="BM97" s="17"/>
      <c r="BN97" s="17"/>
      <c r="BO97" s="17"/>
      <c r="BP97" s="17"/>
      <c r="BQ97" s="17"/>
      <c r="BR97" s="17"/>
      <c r="BS97" s="17"/>
      <c r="BT97" s="17"/>
      <c r="BU97" s="17"/>
      <c r="BV97" s="17"/>
      <c r="BW97" s="17"/>
      <c r="BX97" s="17"/>
      <c r="BY97" s="17"/>
      <c r="BZ97" s="17"/>
      <c r="CA97" s="17"/>
      <c r="CB97" s="17"/>
      <c r="CC97" s="17"/>
      <c r="CD97" s="17"/>
      <c r="CE97" s="17"/>
      <c r="CF97" s="17"/>
      <c r="CG97" s="17"/>
      <c r="CH97" s="17"/>
      <c r="CI97" s="17"/>
      <c r="CJ97" s="17"/>
      <c r="CK97" s="17"/>
      <c r="CL97" s="17"/>
      <c r="CM97" s="17"/>
      <c r="CN97" s="17"/>
      <c r="CO97" s="17"/>
      <c r="CP97" s="17"/>
      <c r="CQ97" s="17"/>
      <c r="CR97" s="17"/>
      <c r="CS97" s="17"/>
      <c r="CT97" s="17"/>
      <c r="CU97" s="17"/>
      <c r="CV97" s="17"/>
      <c r="CW97" s="17"/>
      <c r="CX97" s="17"/>
      <c r="CY97" s="17"/>
      <c r="CZ97" s="17"/>
      <c r="DA97" s="17"/>
      <c r="DB97" s="17"/>
      <c r="DC97" s="17"/>
      <c r="DD97" s="17"/>
      <c r="DE97" s="17"/>
      <c r="DF97" s="17"/>
      <c r="DG97" s="17"/>
      <c r="DH97" s="17"/>
    </row>
    <row r="98" spans="1:112" ht="39.6">
      <c r="A98" s="281"/>
      <c r="B98" s="267"/>
      <c r="C98" s="270"/>
      <c r="D98" s="160" t="s">
        <v>187</v>
      </c>
      <c r="E98" s="29"/>
      <c r="F98" s="29"/>
      <c r="G98" s="203"/>
      <c r="H98" s="194"/>
      <c r="I98" s="22"/>
      <c r="J98" s="141"/>
      <c r="K98" s="272"/>
      <c r="L98" s="299"/>
      <c r="M98" s="30"/>
      <c r="N98" s="31"/>
      <c r="O98" s="31"/>
      <c r="P98" s="22"/>
      <c r="Q98" s="32"/>
    </row>
    <row r="99" spans="1:112" ht="39.6">
      <c r="A99" s="281"/>
      <c r="B99" s="267"/>
      <c r="C99" s="270"/>
      <c r="D99" s="160" t="s">
        <v>188</v>
      </c>
      <c r="E99" s="29"/>
      <c r="F99" s="29"/>
      <c r="G99" s="203"/>
      <c r="H99" s="194"/>
      <c r="I99" s="22"/>
      <c r="J99" s="141"/>
      <c r="K99" s="272"/>
      <c r="L99" s="299"/>
      <c r="M99" s="30"/>
      <c r="N99" s="31"/>
      <c r="O99" s="31"/>
      <c r="P99" s="22"/>
      <c r="Q99" s="32"/>
    </row>
    <row r="100" spans="1:112" ht="39.6">
      <c r="A100" s="281"/>
      <c r="B100" s="267"/>
      <c r="C100" s="270"/>
      <c r="D100" s="160" t="s">
        <v>189</v>
      </c>
      <c r="E100" s="29"/>
      <c r="F100" s="29"/>
      <c r="G100" s="203"/>
      <c r="H100" s="194"/>
      <c r="I100" s="22"/>
      <c r="J100" s="141"/>
      <c r="K100" s="272"/>
      <c r="L100" s="299"/>
      <c r="M100" s="30"/>
      <c r="N100" s="31"/>
      <c r="O100" s="31"/>
      <c r="P100" s="22"/>
      <c r="Q100" s="32"/>
    </row>
    <row r="101" spans="1:112" s="38" customFormat="1" ht="40.15" thickBot="1">
      <c r="A101" s="281"/>
      <c r="B101" s="268"/>
      <c r="C101" s="286"/>
      <c r="D101" s="158" t="s">
        <v>190</v>
      </c>
      <c r="E101" s="41"/>
      <c r="F101" s="41"/>
      <c r="G101" s="204"/>
      <c r="H101" s="196"/>
      <c r="I101" s="22"/>
      <c r="J101" s="143"/>
      <c r="K101" s="293"/>
      <c r="L101" s="295"/>
      <c r="M101" s="42"/>
      <c r="N101" s="43"/>
      <c r="O101" s="43"/>
      <c r="P101" s="22"/>
      <c r="Q101" s="44"/>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17"/>
      <c r="AS101" s="17"/>
      <c r="AT101" s="17"/>
      <c r="AU101" s="17"/>
      <c r="AV101" s="17"/>
      <c r="AW101" s="17"/>
      <c r="AX101" s="17"/>
      <c r="AY101" s="17"/>
      <c r="AZ101" s="17"/>
      <c r="BA101" s="17"/>
      <c r="BB101" s="17"/>
      <c r="BC101" s="17"/>
      <c r="BD101" s="17"/>
      <c r="BE101" s="17"/>
      <c r="BF101" s="17"/>
      <c r="BG101" s="17"/>
      <c r="BH101" s="17"/>
      <c r="BI101" s="17"/>
      <c r="BJ101" s="17"/>
      <c r="BK101" s="17"/>
      <c r="BL101" s="17"/>
      <c r="BM101" s="17"/>
      <c r="BN101" s="17"/>
      <c r="BO101" s="17"/>
      <c r="BP101" s="17"/>
      <c r="BQ101" s="17"/>
      <c r="BR101" s="17"/>
      <c r="BS101" s="17"/>
      <c r="BT101" s="17"/>
      <c r="BU101" s="17"/>
      <c r="BV101" s="17"/>
      <c r="BW101" s="17"/>
      <c r="BX101" s="17"/>
      <c r="BY101" s="17"/>
      <c r="BZ101" s="17"/>
      <c r="CA101" s="17"/>
      <c r="CB101" s="17"/>
      <c r="CC101" s="17"/>
      <c r="CD101" s="17"/>
      <c r="CE101" s="17"/>
      <c r="CF101" s="17"/>
      <c r="CG101" s="17"/>
      <c r="CH101" s="17"/>
      <c r="CI101" s="17"/>
      <c r="CJ101" s="17"/>
      <c r="CK101" s="17"/>
      <c r="CL101" s="17"/>
      <c r="CM101" s="17"/>
      <c r="CN101" s="17"/>
      <c r="CO101" s="17"/>
      <c r="CP101" s="17"/>
      <c r="CQ101" s="17"/>
      <c r="CR101" s="17"/>
      <c r="CS101" s="17"/>
      <c r="CT101" s="17"/>
      <c r="CU101" s="17"/>
      <c r="CV101" s="17"/>
      <c r="CW101" s="17"/>
      <c r="CX101" s="17"/>
      <c r="CY101" s="17"/>
      <c r="CZ101" s="17"/>
      <c r="DA101" s="17"/>
      <c r="DB101" s="17"/>
      <c r="DC101" s="17"/>
      <c r="DD101" s="17"/>
      <c r="DE101" s="17"/>
      <c r="DF101" s="17"/>
      <c r="DG101" s="17"/>
      <c r="DH101" s="17"/>
    </row>
    <row r="102" spans="1:112" s="27" customFormat="1" thickBot="1">
      <c r="A102" s="282"/>
      <c r="B102" s="212" t="s">
        <v>43</v>
      </c>
      <c r="C102" s="226" t="s">
        <v>75</v>
      </c>
      <c r="D102" s="104" t="s">
        <v>76</v>
      </c>
      <c r="E102" s="51"/>
      <c r="F102" s="52"/>
      <c r="G102" s="52"/>
      <c r="H102" s="52"/>
      <c r="I102" s="18"/>
      <c r="J102" s="54"/>
      <c r="K102" s="54"/>
      <c r="L102" s="53"/>
      <c r="M102" s="53"/>
      <c r="N102" s="53"/>
      <c r="O102" s="53"/>
      <c r="P102" s="18"/>
      <c r="Q102" s="71"/>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7"/>
      <c r="AW102" s="17"/>
      <c r="AX102" s="17"/>
      <c r="AY102" s="17"/>
      <c r="AZ102" s="17"/>
      <c r="BA102" s="17"/>
      <c r="BB102" s="17"/>
      <c r="BC102" s="17"/>
      <c r="BD102" s="17"/>
      <c r="BE102" s="17"/>
      <c r="BF102" s="17"/>
      <c r="BG102" s="17"/>
      <c r="BH102" s="17"/>
      <c r="BI102" s="17"/>
      <c r="BJ102" s="17"/>
      <c r="BK102" s="17"/>
      <c r="BL102" s="17"/>
      <c r="BM102" s="17"/>
      <c r="BN102" s="17"/>
      <c r="BO102" s="17"/>
      <c r="BP102" s="17"/>
      <c r="BQ102" s="17"/>
      <c r="BR102" s="17"/>
      <c r="BS102" s="17"/>
      <c r="BT102" s="17"/>
      <c r="BU102" s="17"/>
      <c r="BV102" s="17"/>
      <c r="BW102" s="17"/>
      <c r="BX102" s="17"/>
      <c r="BY102" s="17"/>
      <c r="BZ102" s="17"/>
      <c r="CA102" s="17"/>
      <c r="CB102" s="17"/>
      <c r="CC102" s="17"/>
      <c r="CD102" s="17"/>
      <c r="CE102" s="17"/>
      <c r="CF102" s="17"/>
      <c r="CG102" s="17"/>
      <c r="CH102" s="17"/>
      <c r="CI102" s="17"/>
      <c r="CJ102" s="17"/>
      <c r="CK102" s="17"/>
      <c r="CL102" s="17"/>
      <c r="CM102" s="17"/>
      <c r="CN102" s="17"/>
      <c r="CO102" s="17"/>
      <c r="CP102" s="17"/>
      <c r="CQ102" s="17"/>
      <c r="CR102" s="17"/>
      <c r="CS102" s="17"/>
      <c r="CT102" s="17"/>
      <c r="CU102" s="17"/>
      <c r="CV102" s="17"/>
      <c r="CW102" s="17"/>
      <c r="CX102" s="17"/>
      <c r="CY102" s="17"/>
      <c r="CZ102" s="17"/>
      <c r="DA102" s="17"/>
      <c r="DB102" s="17"/>
      <c r="DC102" s="17"/>
      <c r="DD102" s="17"/>
      <c r="DE102" s="17"/>
      <c r="DF102" s="17"/>
      <c r="DG102" s="17"/>
      <c r="DH102" s="17"/>
    </row>
    <row r="103" spans="1:112" s="27" customFormat="1" ht="43.15" customHeight="1">
      <c r="A103" s="283"/>
      <c r="B103" s="266" t="s">
        <v>191</v>
      </c>
      <c r="C103" s="269" t="s">
        <v>192</v>
      </c>
      <c r="D103" s="159" t="s">
        <v>193</v>
      </c>
      <c r="E103" s="57"/>
      <c r="F103" s="57"/>
      <c r="G103" s="202"/>
      <c r="H103" s="198"/>
      <c r="I103" s="22"/>
      <c r="J103" s="144"/>
      <c r="K103" s="271" t="str" cm="1">
        <f t="array" ref="K103">IF((AND(J103:J106=1)), "Fully Mapped", "Not/ Partially Mapped")</f>
        <v>Not/ Partially Mapped</v>
      </c>
      <c r="L103" s="294">
        <f>SUM('Workings out'!I5:I26)</f>
        <v>0</v>
      </c>
      <c r="M103" s="58"/>
      <c r="N103" s="59"/>
      <c r="O103" s="59"/>
      <c r="P103" s="22"/>
      <c r="Q103" s="60"/>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7"/>
      <c r="AW103" s="17"/>
      <c r="AX103" s="17"/>
      <c r="AY103" s="17"/>
      <c r="AZ103" s="17"/>
      <c r="BA103" s="17"/>
      <c r="BB103" s="17"/>
      <c r="BC103" s="17"/>
      <c r="BD103" s="17"/>
      <c r="BE103" s="17"/>
      <c r="BF103" s="17"/>
      <c r="BG103" s="17"/>
      <c r="BH103" s="17"/>
      <c r="BI103" s="17"/>
      <c r="BJ103" s="17"/>
      <c r="BK103" s="17"/>
      <c r="BL103" s="17"/>
      <c r="BM103" s="17"/>
      <c r="BN103" s="17"/>
      <c r="BO103" s="17"/>
      <c r="BP103" s="17"/>
      <c r="BQ103" s="17"/>
      <c r="BR103" s="17"/>
      <c r="BS103" s="17"/>
      <c r="BT103" s="17"/>
      <c r="BU103" s="17"/>
      <c r="BV103" s="17"/>
      <c r="BW103" s="17"/>
      <c r="BX103" s="17"/>
      <c r="BY103" s="17"/>
      <c r="BZ103" s="17"/>
      <c r="CA103" s="17"/>
      <c r="CB103" s="17"/>
      <c r="CC103" s="17"/>
      <c r="CD103" s="17"/>
      <c r="CE103" s="17"/>
      <c r="CF103" s="17"/>
      <c r="CG103" s="17"/>
      <c r="CH103" s="17"/>
      <c r="CI103" s="17"/>
      <c r="CJ103" s="17"/>
      <c r="CK103" s="17"/>
      <c r="CL103" s="17"/>
      <c r="CM103" s="17"/>
      <c r="CN103" s="17"/>
      <c r="CO103" s="17"/>
      <c r="CP103" s="17"/>
      <c r="CQ103" s="17"/>
      <c r="CR103" s="17"/>
      <c r="CS103" s="17"/>
      <c r="CT103" s="17"/>
      <c r="CU103" s="17"/>
      <c r="CV103" s="17"/>
      <c r="CW103" s="17"/>
      <c r="CX103" s="17"/>
      <c r="CY103" s="17"/>
      <c r="CZ103" s="17"/>
      <c r="DA103" s="17"/>
      <c r="DB103" s="17"/>
      <c r="DC103" s="17"/>
      <c r="DD103" s="17"/>
      <c r="DE103" s="17"/>
      <c r="DF103" s="17"/>
      <c r="DG103" s="17"/>
      <c r="DH103" s="17"/>
    </row>
    <row r="104" spans="1:112" ht="39.6">
      <c r="A104" s="281"/>
      <c r="B104" s="267"/>
      <c r="C104" s="270"/>
      <c r="D104" s="160" t="s">
        <v>194</v>
      </c>
      <c r="E104" s="29"/>
      <c r="F104" s="29"/>
      <c r="G104" s="203"/>
      <c r="H104" s="194"/>
      <c r="I104" s="22"/>
      <c r="J104" s="141"/>
      <c r="K104" s="272"/>
      <c r="L104" s="299"/>
      <c r="M104" s="30"/>
      <c r="N104" s="31"/>
      <c r="O104" s="31"/>
      <c r="P104" s="22"/>
      <c r="Q104" s="32"/>
    </row>
    <row r="105" spans="1:112" ht="39.6">
      <c r="A105" s="281"/>
      <c r="B105" s="267"/>
      <c r="C105" s="270"/>
      <c r="D105" s="160" t="s">
        <v>195</v>
      </c>
      <c r="E105" s="29"/>
      <c r="F105" s="29"/>
      <c r="G105" s="203"/>
      <c r="H105" s="194"/>
      <c r="I105" s="22"/>
      <c r="J105" s="141"/>
      <c r="K105" s="272"/>
      <c r="L105" s="299"/>
      <c r="M105" s="30"/>
      <c r="N105" s="31"/>
      <c r="O105" s="31"/>
      <c r="P105" s="22"/>
      <c r="Q105" s="32"/>
    </row>
    <row r="106" spans="1:112" s="38" customFormat="1" thickBot="1">
      <c r="A106" s="284"/>
      <c r="B106" s="267"/>
      <c r="C106" s="270"/>
      <c r="D106" s="161" t="s">
        <v>196</v>
      </c>
      <c r="E106" s="34"/>
      <c r="F106" s="34"/>
      <c r="G106" s="204"/>
      <c r="H106" s="195"/>
      <c r="I106" s="22"/>
      <c r="J106" s="142"/>
      <c r="K106" s="273"/>
      <c r="L106" s="299"/>
      <c r="M106" s="35"/>
      <c r="N106" s="36"/>
      <c r="O106" s="36"/>
      <c r="P106" s="22"/>
      <c r="Q106" s="3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17"/>
      <c r="AS106" s="17"/>
      <c r="AT106" s="17"/>
      <c r="AU106" s="17"/>
      <c r="AV106" s="17"/>
      <c r="AW106" s="17"/>
      <c r="AX106" s="17"/>
      <c r="AY106" s="17"/>
      <c r="AZ106" s="17"/>
      <c r="BA106" s="17"/>
      <c r="BB106" s="17"/>
      <c r="BC106" s="17"/>
      <c r="BD106" s="17"/>
      <c r="BE106" s="17"/>
      <c r="BF106" s="17"/>
      <c r="BG106" s="17"/>
      <c r="BH106" s="17"/>
      <c r="BI106" s="17"/>
      <c r="BJ106" s="17"/>
      <c r="BK106" s="17"/>
      <c r="BL106" s="17"/>
      <c r="BM106" s="17"/>
      <c r="BN106" s="17"/>
      <c r="BO106" s="17"/>
      <c r="BP106" s="17"/>
      <c r="BQ106" s="17"/>
      <c r="BR106" s="17"/>
      <c r="BS106" s="17"/>
      <c r="BT106" s="17"/>
      <c r="BU106" s="17"/>
      <c r="BV106" s="17"/>
      <c r="BW106" s="17"/>
      <c r="BX106" s="17"/>
      <c r="BY106" s="17"/>
      <c r="BZ106" s="17"/>
      <c r="CA106" s="17"/>
      <c r="CB106" s="17"/>
      <c r="CC106" s="17"/>
      <c r="CD106" s="17"/>
      <c r="CE106" s="17"/>
      <c r="CF106" s="17"/>
      <c r="CG106" s="17"/>
      <c r="CH106" s="17"/>
      <c r="CI106" s="17"/>
      <c r="CJ106" s="17"/>
      <c r="CK106" s="17"/>
      <c r="CL106" s="17"/>
      <c r="CM106" s="17"/>
      <c r="CN106" s="17"/>
      <c r="CO106" s="17"/>
      <c r="CP106" s="17"/>
      <c r="CQ106" s="17"/>
      <c r="CR106" s="17"/>
      <c r="CS106" s="17"/>
      <c r="CT106" s="17"/>
      <c r="CU106" s="17"/>
      <c r="CV106" s="17"/>
      <c r="CW106" s="17"/>
      <c r="CX106" s="17"/>
      <c r="CY106" s="17"/>
      <c r="CZ106" s="17"/>
      <c r="DA106" s="17"/>
      <c r="DB106" s="17"/>
      <c r="DC106" s="17"/>
      <c r="DD106" s="17"/>
      <c r="DE106" s="17"/>
      <c r="DF106" s="17"/>
      <c r="DG106" s="17"/>
      <c r="DH106" s="17"/>
    </row>
    <row r="107" spans="1:112" s="27" customFormat="1" ht="64.900000000000006" customHeight="1">
      <c r="A107" s="283"/>
      <c r="B107" s="266" t="s">
        <v>197</v>
      </c>
      <c r="C107" s="269" t="s">
        <v>198</v>
      </c>
      <c r="D107" s="159" t="s">
        <v>199</v>
      </c>
      <c r="E107" s="21"/>
      <c r="F107" s="21"/>
      <c r="G107" s="202"/>
      <c r="H107" s="193"/>
      <c r="I107" s="22"/>
      <c r="J107" s="48"/>
      <c r="K107" s="276" t="str" cm="1">
        <f t="array" ref="K107">IF((AND(J107:J109=1)), "Fully Mapped", "Not/ Partially Mapped")</f>
        <v>Not/ Partially Mapped</v>
      </c>
      <c r="L107" s="299"/>
      <c r="M107" s="24"/>
      <c r="N107" s="25"/>
      <c r="O107" s="25"/>
      <c r="P107" s="22"/>
      <c r="Q107" s="26"/>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c r="AS107" s="17"/>
      <c r="AT107" s="17"/>
      <c r="AU107" s="17"/>
      <c r="AV107" s="17"/>
      <c r="AW107" s="17"/>
      <c r="AX107" s="17"/>
      <c r="AY107" s="17"/>
      <c r="AZ107" s="17"/>
      <c r="BA107" s="17"/>
      <c r="BB107" s="17"/>
      <c r="BC107" s="17"/>
      <c r="BD107" s="17"/>
      <c r="BE107" s="17"/>
      <c r="BF107" s="17"/>
      <c r="BG107" s="17"/>
      <c r="BH107" s="17"/>
      <c r="BI107" s="17"/>
      <c r="BJ107" s="17"/>
      <c r="BK107" s="17"/>
      <c r="BL107" s="17"/>
      <c r="BM107" s="17"/>
      <c r="BN107" s="17"/>
      <c r="BO107" s="17"/>
      <c r="BP107" s="17"/>
      <c r="BQ107" s="17"/>
      <c r="BR107" s="17"/>
      <c r="BS107" s="17"/>
      <c r="BT107" s="17"/>
      <c r="BU107" s="17"/>
      <c r="BV107" s="17"/>
      <c r="BW107" s="17"/>
      <c r="BX107" s="17"/>
      <c r="BY107" s="17"/>
      <c r="BZ107" s="17"/>
      <c r="CA107" s="17"/>
      <c r="CB107" s="17"/>
      <c r="CC107" s="17"/>
      <c r="CD107" s="17"/>
      <c r="CE107" s="17"/>
      <c r="CF107" s="17"/>
      <c r="CG107" s="17"/>
      <c r="CH107" s="17"/>
      <c r="CI107" s="17"/>
      <c r="CJ107" s="17"/>
      <c r="CK107" s="17"/>
      <c r="CL107" s="17"/>
      <c r="CM107" s="17"/>
      <c r="CN107" s="17"/>
      <c r="CO107" s="17"/>
      <c r="CP107" s="17"/>
      <c r="CQ107" s="17"/>
      <c r="CR107" s="17"/>
      <c r="CS107" s="17"/>
      <c r="CT107" s="17"/>
      <c r="CU107" s="17"/>
      <c r="CV107" s="17"/>
      <c r="CW107" s="17"/>
      <c r="CX107" s="17"/>
      <c r="CY107" s="17"/>
      <c r="CZ107" s="17"/>
      <c r="DA107" s="17"/>
      <c r="DB107" s="17"/>
      <c r="DC107" s="17"/>
      <c r="DD107" s="17"/>
      <c r="DE107" s="17"/>
      <c r="DF107" s="17"/>
      <c r="DG107" s="17"/>
      <c r="DH107" s="17"/>
    </row>
    <row r="108" spans="1:112" ht="39.6">
      <c r="A108" s="281"/>
      <c r="B108" s="267"/>
      <c r="C108" s="270"/>
      <c r="D108" s="160" t="s">
        <v>200</v>
      </c>
      <c r="E108" s="29"/>
      <c r="F108" s="29"/>
      <c r="G108" s="203"/>
      <c r="H108" s="194"/>
      <c r="I108" s="22"/>
      <c r="J108" s="141"/>
      <c r="K108" s="272"/>
      <c r="L108" s="299"/>
      <c r="M108" s="30"/>
      <c r="N108" s="31"/>
      <c r="O108" s="31"/>
      <c r="P108" s="22"/>
      <c r="Q108" s="32"/>
    </row>
    <row r="109" spans="1:112" s="38" customFormat="1" ht="40.15" thickBot="1">
      <c r="A109" s="284"/>
      <c r="B109" s="267"/>
      <c r="C109" s="277"/>
      <c r="D109" s="160" t="s">
        <v>201</v>
      </c>
      <c r="E109" s="34"/>
      <c r="F109" s="34"/>
      <c r="G109" s="204"/>
      <c r="H109" s="195"/>
      <c r="I109" s="22"/>
      <c r="J109" s="142"/>
      <c r="K109" s="273"/>
      <c r="L109" s="299"/>
      <c r="M109" s="35"/>
      <c r="N109" s="36"/>
      <c r="O109" s="36"/>
      <c r="P109" s="22"/>
      <c r="Q109" s="3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c r="AP109" s="17"/>
      <c r="AQ109" s="17"/>
      <c r="AR109" s="17"/>
      <c r="AS109" s="17"/>
      <c r="AT109" s="17"/>
      <c r="AU109" s="17"/>
      <c r="AV109" s="17"/>
      <c r="AW109" s="17"/>
      <c r="AX109" s="17"/>
      <c r="AY109" s="17"/>
      <c r="AZ109" s="17"/>
      <c r="BA109" s="17"/>
      <c r="BB109" s="17"/>
      <c r="BC109" s="17"/>
      <c r="BD109" s="17"/>
      <c r="BE109" s="17"/>
      <c r="BF109" s="17"/>
      <c r="BG109" s="17"/>
      <c r="BH109" s="17"/>
      <c r="BI109" s="17"/>
      <c r="BJ109" s="17"/>
      <c r="BK109" s="17"/>
      <c r="BL109" s="17"/>
      <c r="BM109" s="17"/>
      <c r="BN109" s="17"/>
      <c r="BO109" s="17"/>
      <c r="BP109" s="17"/>
      <c r="BQ109" s="17"/>
      <c r="BR109" s="17"/>
      <c r="BS109" s="17"/>
      <c r="BT109" s="17"/>
      <c r="BU109" s="17"/>
      <c r="BV109" s="17"/>
      <c r="BW109" s="17"/>
      <c r="BX109" s="17"/>
      <c r="BY109" s="17"/>
      <c r="BZ109" s="17"/>
      <c r="CA109" s="17"/>
      <c r="CB109" s="17"/>
      <c r="CC109" s="17"/>
      <c r="CD109" s="17"/>
      <c r="CE109" s="17"/>
      <c r="CF109" s="17"/>
      <c r="CG109" s="17"/>
      <c r="CH109" s="17"/>
      <c r="CI109" s="17"/>
      <c r="CJ109" s="17"/>
      <c r="CK109" s="17"/>
      <c r="CL109" s="17"/>
      <c r="CM109" s="17"/>
      <c r="CN109" s="17"/>
      <c r="CO109" s="17"/>
      <c r="CP109" s="17"/>
      <c r="CQ109" s="17"/>
      <c r="CR109" s="17"/>
      <c r="CS109" s="17"/>
      <c r="CT109" s="17"/>
      <c r="CU109" s="17"/>
      <c r="CV109" s="17"/>
      <c r="CW109" s="17"/>
      <c r="CX109" s="17"/>
      <c r="CY109" s="17"/>
      <c r="CZ109" s="17"/>
      <c r="DA109" s="17"/>
      <c r="DB109" s="17"/>
      <c r="DC109" s="17"/>
      <c r="DD109" s="17"/>
      <c r="DE109" s="17"/>
      <c r="DF109" s="17"/>
      <c r="DG109" s="17"/>
      <c r="DH109" s="17"/>
    </row>
    <row r="110" spans="1:112" s="27" customFormat="1" ht="21.6" customHeight="1">
      <c r="A110" s="283"/>
      <c r="B110" s="266" t="s">
        <v>202</v>
      </c>
      <c r="C110" s="269" t="s">
        <v>203</v>
      </c>
      <c r="D110" s="157" t="s">
        <v>204</v>
      </c>
      <c r="E110" s="21"/>
      <c r="F110" s="21"/>
      <c r="G110" s="202"/>
      <c r="H110" s="193"/>
      <c r="I110" s="22"/>
      <c r="J110" s="48"/>
      <c r="K110" s="276" t="str" cm="1">
        <f t="array" ref="K110">IF((AND(J110:J115=1)), "Fully Mapped", "Not/ Partially Mapped")</f>
        <v>Not/ Partially Mapped</v>
      </c>
      <c r="L110" s="299"/>
      <c r="M110" s="24"/>
      <c r="N110" s="25"/>
      <c r="O110" s="25"/>
      <c r="P110" s="22"/>
      <c r="Q110" s="26"/>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17"/>
      <c r="AS110" s="17"/>
      <c r="AT110" s="17"/>
      <c r="AU110" s="17"/>
      <c r="AV110" s="17"/>
      <c r="AW110" s="17"/>
      <c r="AX110" s="17"/>
      <c r="AY110" s="17"/>
      <c r="AZ110" s="17"/>
      <c r="BA110" s="17"/>
      <c r="BB110" s="17"/>
      <c r="BC110" s="17"/>
      <c r="BD110" s="17"/>
      <c r="BE110" s="17"/>
      <c r="BF110" s="17"/>
      <c r="BG110" s="17"/>
      <c r="BH110" s="17"/>
      <c r="BI110" s="17"/>
      <c r="BJ110" s="17"/>
      <c r="BK110" s="17"/>
      <c r="BL110" s="17"/>
      <c r="BM110" s="17"/>
      <c r="BN110" s="17"/>
      <c r="BO110" s="17"/>
      <c r="BP110" s="17"/>
      <c r="BQ110" s="17"/>
      <c r="BR110" s="17"/>
      <c r="BS110" s="17"/>
      <c r="BT110" s="17"/>
      <c r="BU110" s="17"/>
      <c r="BV110" s="17"/>
      <c r="BW110" s="17"/>
      <c r="BX110" s="17"/>
      <c r="BY110" s="17"/>
      <c r="BZ110" s="17"/>
      <c r="CA110" s="17"/>
      <c r="CB110" s="17"/>
      <c r="CC110" s="17"/>
      <c r="CD110" s="17"/>
      <c r="CE110" s="17"/>
      <c r="CF110" s="17"/>
      <c r="CG110" s="17"/>
      <c r="CH110" s="17"/>
      <c r="CI110" s="17"/>
      <c r="CJ110" s="17"/>
      <c r="CK110" s="17"/>
      <c r="CL110" s="17"/>
      <c r="CM110" s="17"/>
      <c r="CN110" s="17"/>
      <c r="CO110" s="17"/>
      <c r="CP110" s="17"/>
      <c r="CQ110" s="17"/>
      <c r="CR110" s="17"/>
      <c r="CS110" s="17"/>
      <c r="CT110" s="17"/>
      <c r="CU110" s="17"/>
      <c r="CV110" s="17"/>
      <c r="CW110" s="17"/>
      <c r="CX110" s="17"/>
      <c r="CY110" s="17"/>
      <c r="CZ110" s="17"/>
      <c r="DA110" s="17"/>
      <c r="DB110" s="17"/>
      <c r="DC110" s="17"/>
      <c r="DD110" s="17"/>
      <c r="DE110" s="17"/>
      <c r="DF110" s="17"/>
      <c r="DG110" s="17"/>
      <c r="DH110" s="17"/>
    </row>
    <row r="111" spans="1:112" ht="39.6">
      <c r="A111" s="281"/>
      <c r="B111" s="267"/>
      <c r="C111" s="270"/>
      <c r="D111" s="213" t="s">
        <v>205</v>
      </c>
      <c r="E111" s="29"/>
      <c r="F111" s="29"/>
      <c r="G111" s="203"/>
      <c r="H111" s="194"/>
      <c r="I111" s="22"/>
      <c r="J111" s="141"/>
      <c r="K111" s="272"/>
      <c r="L111" s="299"/>
      <c r="M111" s="30"/>
      <c r="N111" s="31"/>
      <c r="O111" s="31"/>
      <c r="P111" s="22"/>
      <c r="Q111" s="32"/>
    </row>
    <row r="112" spans="1:112" ht="39.6">
      <c r="A112" s="281"/>
      <c r="B112" s="267"/>
      <c r="C112" s="270"/>
      <c r="D112" s="213" t="s">
        <v>206</v>
      </c>
      <c r="E112" s="29"/>
      <c r="F112" s="29"/>
      <c r="G112" s="203"/>
      <c r="H112" s="194"/>
      <c r="I112" s="22"/>
      <c r="J112" s="141"/>
      <c r="K112" s="272"/>
      <c r="L112" s="299"/>
      <c r="M112" s="30"/>
      <c r="N112" s="31"/>
      <c r="O112" s="31"/>
      <c r="P112" s="22"/>
      <c r="Q112" s="32"/>
    </row>
    <row r="113" spans="1:112" ht="21.6">
      <c r="A113" s="281"/>
      <c r="B113" s="267"/>
      <c r="C113" s="270"/>
      <c r="D113" s="213" t="s">
        <v>207</v>
      </c>
      <c r="E113" s="29"/>
      <c r="F113" s="29"/>
      <c r="G113" s="203"/>
      <c r="H113" s="194"/>
      <c r="I113" s="22"/>
      <c r="J113" s="141"/>
      <c r="K113" s="272"/>
      <c r="L113" s="299"/>
      <c r="M113" s="30"/>
      <c r="N113" s="31"/>
      <c r="O113" s="31"/>
      <c r="P113" s="22"/>
      <c r="Q113" s="32"/>
    </row>
    <row r="114" spans="1:112" ht="39.6">
      <c r="A114" s="281"/>
      <c r="B114" s="267"/>
      <c r="C114" s="270"/>
      <c r="D114" s="213" t="s">
        <v>208</v>
      </c>
      <c r="E114" s="29"/>
      <c r="F114" s="29"/>
      <c r="G114" s="203"/>
      <c r="H114" s="194"/>
      <c r="I114" s="22"/>
      <c r="J114" s="141"/>
      <c r="K114" s="272"/>
      <c r="L114" s="299"/>
      <c r="M114" s="30"/>
      <c r="N114" s="31"/>
      <c r="O114" s="31"/>
      <c r="P114" s="22"/>
      <c r="Q114" s="32"/>
    </row>
    <row r="115" spans="1:112" s="38" customFormat="1" thickBot="1">
      <c r="A115" s="284"/>
      <c r="B115" s="267"/>
      <c r="C115" s="270"/>
      <c r="D115" s="225" t="s">
        <v>209</v>
      </c>
      <c r="E115" s="34"/>
      <c r="F115" s="34"/>
      <c r="G115" s="204"/>
      <c r="H115" s="195"/>
      <c r="I115" s="22"/>
      <c r="J115" s="142"/>
      <c r="K115" s="273"/>
      <c r="L115" s="299"/>
      <c r="M115" s="35"/>
      <c r="N115" s="36"/>
      <c r="O115" s="36"/>
      <c r="P115" s="22"/>
      <c r="Q115" s="3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c r="AP115" s="17"/>
      <c r="AQ115" s="17"/>
      <c r="AR115" s="17"/>
      <c r="AS115" s="17"/>
      <c r="AT115" s="17"/>
      <c r="AU115" s="17"/>
      <c r="AV115" s="17"/>
      <c r="AW115" s="17"/>
      <c r="AX115" s="17"/>
      <c r="AY115" s="17"/>
      <c r="AZ115" s="17"/>
      <c r="BA115" s="17"/>
      <c r="BB115" s="17"/>
      <c r="BC115" s="17"/>
      <c r="BD115" s="17"/>
      <c r="BE115" s="17"/>
      <c r="BF115" s="17"/>
      <c r="BG115" s="17"/>
      <c r="BH115" s="17"/>
      <c r="BI115" s="17"/>
      <c r="BJ115" s="17"/>
      <c r="BK115" s="17"/>
      <c r="BL115" s="17"/>
      <c r="BM115" s="17"/>
      <c r="BN115" s="17"/>
      <c r="BO115" s="17"/>
      <c r="BP115" s="17"/>
      <c r="BQ115" s="17"/>
      <c r="BR115" s="17"/>
      <c r="BS115" s="17"/>
      <c r="BT115" s="17"/>
      <c r="BU115" s="17"/>
      <c r="BV115" s="17"/>
      <c r="BW115" s="17"/>
      <c r="BX115" s="17"/>
      <c r="BY115" s="17"/>
      <c r="BZ115" s="17"/>
      <c r="CA115" s="17"/>
      <c r="CB115" s="17"/>
      <c r="CC115" s="17"/>
      <c r="CD115" s="17"/>
      <c r="CE115" s="17"/>
      <c r="CF115" s="17"/>
      <c r="CG115" s="17"/>
      <c r="CH115" s="17"/>
      <c r="CI115" s="17"/>
      <c r="CJ115" s="17"/>
      <c r="CK115" s="17"/>
      <c r="CL115" s="17"/>
      <c r="CM115" s="17"/>
      <c r="CN115" s="17"/>
      <c r="CO115" s="17"/>
      <c r="CP115" s="17"/>
      <c r="CQ115" s="17"/>
      <c r="CR115" s="17"/>
      <c r="CS115" s="17"/>
      <c r="CT115" s="17"/>
      <c r="CU115" s="17"/>
      <c r="CV115" s="17"/>
      <c r="CW115" s="17"/>
      <c r="CX115" s="17"/>
      <c r="CY115" s="17"/>
      <c r="CZ115" s="17"/>
      <c r="DA115" s="17"/>
      <c r="DB115" s="17"/>
      <c r="DC115" s="17"/>
      <c r="DD115" s="17"/>
      <c r="DE115" s="17"/>
      <c r="DF115" s="17"/>
      <c r="DG115" s="17"/>
      <c r="DH115" s="17"/>
    </row>
    <row r="116" spans="1:112" s="27" customFormat="1" ht="39.6" customHeight="1">
      <c r="A116" s="283"/>
      <c r="B116" s="266" t="s">
        <v>210</v>
      </c>
      <c r="C116" s="269" t="s">
        <v>180</v>
      </c>
      <c r="D116" s="157" t="s">
        <v>211</v>
      </c>
      <c r="E116" s="21"/>
      <c r="F116" s="21"/>
      <c r="G116" s="202"/>
      <c r="H116" s="193"/>
      <c r="I116" s="22"/>
      <c r="J116" s="48"/>
      <c r="K116" s="294" t="str" cm="1">
        <f t="array" ref="K116">IF((AND(J116:J117=1)), "Fully Mapped", "Not/ Partially Mapped")</f>
        <v>Not/ Partially Mapped</v>
      </c>
      <c r="L116" s="299"/>
      <c r="M116" s="24"/>
      <c r="N116" s="25"/>
      <c r="O116" s="25"/>
      <c r="P116" s="22"/>
      <c r="Q116" s="26"/>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c r="AP116" s="17"/>
      <c r="AQ116" s="17"/>
      <c r="AR116" s="17"/>
      <c r="AS116" s="17"/>
      <c r="AT116" s="17"/>
      <c r="AU116" s="17"/>
      <c r="AV116" s="17"/>
      <c r="AW116" s="17"/>
      <c r="AX116" s="17"/>
      <c r="AY116" s="17"/>
      <c r="AZ116" s="17"/>
      <c r="BA116" s="17"/>
      <c r="BB116" s="17"/>
      <c r="BC116" s="17"/>
      <c r="BD116" s="17"/>
      <c r="BE116" s="17"/>
      <c r="BF116" s="17"/>
      <c r="BG116" s="17"/>
      <c r="BH116" s="17"/>
      <c r="BI116" s="17"/>
      <c r="BJ116" s="17"/>
      <c r="BK116" s="17"/>
      <c r="BL116" s="17"/>
      <c r="BM116" s="17"/>
      <c r="BN116" s="17"/>
      <c r="BO116" s="17"/>
      <c r="BP116" s="17"/>
      <c r="BQ116" s="17"/>
      <c r="BR116" s="17"/>
      <c r="BS116" s="17"/>
      <c r="BT116" s="17"/>
      <c r="BU116" s="17"/>
      <c r="BV116" s="17"/>
      <c r="BW116" s="17"/>
      <c r="BX116" s="17"/>
      <c r="BY116" s="17"/>
      <c r="BZ116" s="17"/>
      <c r="CA116" s="17"/>
      <c r="CB116" s="17"/>
      <c r="CC116" s="17"/>
      <c r="CD116" s="17"/>
      <c r="CE116" s="17"/>
      <c r="CF116" s="17"/>
      <c r="CG116" s="17"/>
      <c r="CH116" s="17"/>
      <c r="CI116" s="17"/>
      <c r="CJ116" s="17"/>
      <c r="CK116" s="17"/>
      <c r="CL116" s="17"/>
      <c r="CM116" s="17"/>
      <c r="CN116" s="17"/>
      <c r="CO116" s="17"/>
      <c r="CP116" s="17"/>
      <c r="CQ116" s="17"/>
      <c r="CR116" s="17"/>
      <c r="CS116" s="17"/>
      <c r="CT116" s="17"/>
      <c r="CU116" s="17"/>
      <c r="CV116" s="17"/>
      <c r="CW116" s="17"/>
      <c r="CX116" s="17"/>
      <c r="CY116" s="17"/>
      <c r="CZ116" s="17"/>
      <c r="DA116" s="17"/>
      <c r="DB116" s="17"/>
      <c r="DC116" s="17"/>
      <c r="DD116" s="17"/>
      <c r="DE116" s="17"/>
      <c r="DF116" s="17"/>
      <c r="DG116" s="17"/>
      <c r="DH116" s="17"/>
    </row>
    <row r="117" spans="1:112" s="38" customFormat="1" thickBot="1">
      <c r="A117" s="284"/>
      <c r="B117" s="274"/>
      <c r="C117" s="277"/>
      <c r="D117" s="158" t="s">
        <v>212</v>
      </c>
      <c r="E117" s="34"/>
      <c r="F117" s="34"/>
      <c r="G117" s="204"/>
      <c r="H117" s="195"/>
      <c r="I117" s="22"/>
      <c r="J117" s="142"/>
      <c r="K117" s="295"/>
      <c r="L117" s="299"/>
      <c r="M117" s="35"/>
      <c r="N117" s="36"/>
      <c r="O117" s="36"/>
      <c r="P117" s="22"/>
      <c r="Q117" s="3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7"/>
      <c r="AW117" s="17"/>
      <c r="AX117" s="17"/>
      <c r="AY117" s="17"/>
      <c r="AZ117" s="17"/>
      <c r="BA117" s="17"/>
      <c r="BB117" s="17"/>
      <c r="BC117" s="17"/>
      <c r="BD117" s="17"/>
      <c r="BE117" s="17"/>
      <c r="BF117" s="17"/>
      <c r="BG117" s="17"/>
      <c r="BH117" s="17"/>
      <c r="BI117" s="17"/>
      <c r="BJ117" s="17"/>
      <c r="BK117" s="17"/>
      <c r="BL117" s="17"/>
      <c r="BM117" s="17"/>
      <c r="BN117" s="17"/>
      <c r="BO117" s="17"/>
      <c r="BP117" s="17"/>
      <c r="BQ117" s="17"/>
      <c r="BR117" s="17"/>
      <c r="BS117" s="17"/>
      <c r="BT117" s="17"/>
      <c r="BU117" s="17"/>
      <c r="BV117" s="17"/>
      <c r="BW117" s="17"/>
      <c r="BX117" s="17"/>
      <c r="BY117" s="17"/>
      <c r="BZ117" s="17"/>
      <c r="CA117" s="17"/>
      <c r="CB117" s="17"/>
      <c r="CC117" s="17"/>
      <c r="CD117" s="17"/>
      <c r="CE117" s="17"/>
      <c r="CF117" s="17"/>
      <c r="CG117" s="17"/>
      <c r="CH117" s="17"/>
      <c r="CI117" s="17"/>
      <c r="CJ117" s="17"/>
      <c r="CK117" s="17"/>
      <c r="CL117" s="17"/>
      <c r="CM117" s="17"/>
      <c r="CN117" s="17"/>
      <c r="CO117" s="17"/>
      <c r="CP117" s="17"/>
      <c r="CQ117" s="17"/>
      <c r="CR117" s="17"/>
      <c r="CS117" s="17"/>
      <c r="CT117" s="17"/>
      <c r="CU117" s="17"/>
      <c r="CV117" s="17"/>
      <c r="CW117" s="17"/>
      <c r="CX117" s="17"/>
      <c r="CY117" s="17"/>
      <c r="CZ117" s="17"/>
      <c r="DA117" s="17"/>
      <c r="DB117" s="17"/>
      <c r="DC117" s="17"/>
      <c r="DD117" s="17"/>
      <c r="DE117" s="17"/>
      <c r="DF117" s="17"/>
      <c r="DG117" s="17"/>
      <c r="DH117" s="17"/>
    </row>
    <row r="118" spans="1:112" s="27" customFormat="1" ht="39.6">
      <c r="A118" s="283"/>
      <c r="B118" s="266" t="s">
        <v>213</v>
      </c>
      <c r="C118" s="269" t="s">
        <v>185</v>
      </c>
      <c r="D118" s="157" t="s">
        <v>214</v>
      </c>
      <c r="E118" s="21"/>
      <c r="F118" s="21"/>
      <c r="G118" s="202"/>
      <c r="H118" s="193"/>
      <c r="I118" s="22"/>
      <c r="J118" s="48"/>
      <c r="K118" s="276" t="str" cm="1">
        <f t="array" ref="K118">IF((AND(J118:J124=1)), "Fully Mapped", "Not/ Partially Mapped")</f>
        <v>Not/ Partially Mapped</v>
      </c>
      <c r="L118" s="299"/>
      <c r="M118" s="24"/>
      <c r="N118" s="25"/>
      <c r="O118" s="25"/>
      <c r="P118" s="22"/>
      <c r="Q118" s="26"/>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17"/>
      <c r="AS118" s="17"/>
      <c r="AT118" s="17"/>
      <c r="AU118" s="17"/>
      <c r="AV118" s="17"/>
      <c r="AW118" s="17"/>
      <c r="AX118" s="17"/>
      <c r="AY118" s="17"/>
      <c r="AZ118" s="17"/>
      <c r="BA118" s="17"/>
      <c r="BB118" s="17"/>
      <c r="BC118" s="17"/>
      <c r="BD118" s="17"/>
      <c r="BE118" s="17"/>
      <c r="BF118" s="17"/>
      <c r="BG118" s="17"/>
      <c r="BH118" s="17"/>
      <c r="BI118" s="17"/>
      <c r="BJ118" s="17"/>
      <c r="BK118" s="17"/>
      <c r="BL118" s="17"/>
      <c r="BM118" s="17"/>
      <c r="BN118" s="17"/>
      <c r="BO118" s="17"/>
      <c r="BP118" s="17"/>
      <c r="BQ118" s="17"/>
      <c r="BR118" s="17"/>
      <c r="BS118" s="17"/>
      <c r="BT118" s="17"/>
      <c r="BU118" s="17"/>
      <c r="BV118" s="17"/>
      <c r="BW118" s="17"/>
      <c r="BX118" s="17"/>
      <c r="BY118" s="17"/>
      <c r="BZ118" s="17"/>
      <c r="CA118" s="17"/>
      <c r="CB118" s="17"/>
      <c r="CC118" s="17"/>
      <c r="CD118" s="17"/>
      <c r="CE118" s="17"/>
      <c r="CF118" s="17"/>
      <c r="CG118" s="17"/>
      <c r="CH118" s="17"/>
      <c r="CI118" s="17"/>
      <c r="CJ118" s="17"/>
      <c r="CK118" s="17"/>
      <c r="CL118" s="17"/>
      <c r="CM118" s="17"/>
      <c r="CN118" s="17"/>
      <c r="CO118" s="17"/>
      <c r="CP118" s="17"/>
      <c r="CQ118" s="17"/>
      <c r="CR118" s="17"/>
      <c r="CS118" s="17"/>
      <c r="CT118" s="17"/>
      <c r="CU118" s="17"/>
      <c r="CV118" s="17"/>
      <c r="CW118" s="17"/>
      <c r="CX118" s="17"/>
      <c r="CY118" s="17"/>
      <c r="CZ118" s="17"/>
      <c r="DA118" s="17"/>
      <c r="DB118" s="17"/>
      <c r="DC118" s="17"/>
      <c r="DD118" s="17"/>
      <c r="DE118" s="17"/>
      <c r="DF118" s="17"/>
      <c r="DG118" s="17"/>
      <c r="DH118" s="17"/>
    </row>
    <row r="119" spans="1:112" ht="21.6">
      <c r="A119" s="281"/>
      <c r="B119" s="267"/>
      <c r="C119" s="270"/>
      <c r="D119" s="213" t="s">
        <v>215</v>
      </c>
      <c r="E119" s="29"/>
      <c r="F119" s="29"/>
      <c r="G119" s="203"/>
      <c r="H119" s="194"/>
      <c r="I119" s="22"/>
      <c r="J119" s="141"/>
      <c r="K119" s="272"/>
      <c r="L119" s="299"/>
      <c r="M119" s="30"/>
      <c r="N119" s="31"/>
      <c r="O119" s="31"/>
      <c r="P119" s="22"/>
      <c r="Q119" s="32"/>
    </row>
    <row r="120" spans="1:112" ht="21.6">
      <c r="A120" s="281"/>
      <c r="B120" s="267"/>
      <c r="C120" s="270"/>
      <c r="D120" s="213" t="s">
        <v>216</v>
      </c>
      <c r="E120" s="29"/>
      <c r="F120" s="29"/>
      <c r="G120" s="203"/>
      <c r="H120" s="194"/>
      <c r="I120" s="22"/>
      <c r="J120" s="141"/>
      <c r="K120" s="272"/>
      <c r="L120" s="299"/>
      <c r="M120" s="30"/>
      <c r="N120" s="31"/>
      <c r="O120" s="31"/>
      <c r="P120" s="22"/>
      <c r="Q120" s="32"/>
    </row>
    <row r="121" spans="1:112" ht="39.6">
      <c r="A121" s="281"/>
      <c r="B121" s="267"/>
      <c r="C121" s="270"/>
      <c r="D121" s="213" t="s">
        <v>217</v>
      </c>
      <c r="E121" s="29"/>
      <c r="F121" s="29"/>
      <c r="G121" s="203"/>
      <c r="H121" s="194"/>
      <c r="I121" s="22"/>
      <c r="J121" s="141"/>
      <c r="K121" s="272"/>
      <c r="L121" s="299"/>
      <c r="M121" s="30"/>
      <c r="N121" s="31"/>
      <c r="O121" s="31"/>
      <c r="P121" s="22"/>
      <c r="Q121" s="32"/>
    </row>
    <row r="122" spans="1:112" ht="21.6">
      <c r="A122" s="281"/>
      <c r="B122" s="267"/>
      <c r="C122" s="270"/>
      <c r="D122" s="213" t="s">
        <v>218</v>
      </c>
      <c r="E122" s="29"/>
      <c r="F122" s="29"/>
      <c r="G122" s="203"/>
      <c r="H122" s="194"/>
      <c r="I122" s="22"/>
      <c r="J122" s="141"/>
      <c r="K122" s="272"/>
      <c r="L122" s="299"/>
      <c r="M122" s="30"/>
      <c r="N122" s="31"/>
      <c r="O122" s="31"/>
      <c r="P122" s="22"/>
      <c r="Q122" s="32"/>
    </row>
    <row r="123" spans="1:112" ht="21.6">
      <c r="A123" s="281"/>
      <c r="B123" s="267"/>
      <c r="C123" s="270"/>
      <c r="D123" s="214" t="s">
        <v>219</v>
      </c>
      <c r="E123" s="29"/>
      <c r="F123" s="29"/>
      <c r="G123" s="203"/>
      <c r="H123" s="194"/>
      <c r="I123" s="22"/>
      <c r="J123" s="141"/>
      <c r="K123" s="272"/>
      <c r="L123" s="299"/>
      <c r="M123" s="30"/>
      <c r="N123" s="31"/>
      <c r="O123" s="31"/>
      <c r="P123" s="22"/>
      <c r="Q123" s="32"/>
    </row>
    <row r="124" spans="1:112" s="38" customFormat="1" thickBot="1">
      <c r="A124" s="284"/>
      <c r="B124" s="285"/>
      <c r="C124" s="286"/>
      <c r="D124" s="215" t="s">
        <v>220</v>
      </c>
      <c r="E124" s="41"/>
      <c r="F124" s="41"/>
      <c r="G124" s="204"/>
      <c r="H124" s="196"/>
      <c r="I124" s="22"/>
      <c r="J124" s="143"/>
      <c r="K124" s="293"/>
      <c r="L124" s="295"/>
      <c r="M124" s="42"/>
      <c r="N124" s="43"/>
      <c r="O124" s="43"/>
      <c r="P124" s="22"/>
      <c r="Q124" s="44"/>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c r="AP124" s="17"/>
      <c r="AQ124" s="17"/>
      <c r="AR124" s="17"/>
      <c r="AS124" s="17"/>
      <c r="AT124" s="17"/>
      <c r="AU124" s="17"/>
      <c r="AV124" s="17"/>
      <c r="AW124" s="17"/>
      <c r="AX124" s="17"/>
      <c r="AY124" s="17"/>
      <c r="AZ124" s="17"/>
      <c r="BA124" s="17"/>
      <c r="BB124" s="17"/>
      <c r="BC124" s="17"/>
      <c r="BD124" s="17"/>
      <c r="BE124" s="17"/>
      <c r="BF124" s="17"/>
      <c r="BG124" s="17"/>
      <c r="BH124" s="17"/>
      <c r="BI124" s="17"/>
      <c r="BJ124" s="17"/>
      <c r="BK124" s="17"/>
      <c r="BL124" s="17"/>
      <c r="BM124" s="17"/>
      <c r="BN124" s="17"/>
      <c r="BO124" s="17"/>
      <c r="BP124" s="17"/>
      <c r="BQ124" s="17"/>
      <c r="BR124" s="17"/>
      <c r="BS124" s="17"/>
      <c r="BT124" s="17"/>
      <c r="BU124" s="17"/>
      <c r="BV124" s="17"/>
      <c r="BW124" s="17"/>
      <c r="BX124" s="17"/>
      <c r="BY124" s="17"/>
      <c r="BZ124" s="17"/>
      <c r="CA124" s="17"/>
      <c r="CB124" s="17"/>
      <c r="CC124" s="17"/>
      <c r="CD124" s="17"/>
      <c r="CE124" s="17"/>
      <c r="CF124" s="17"/>
      <c r="CG124" s="17"/>
      <c r="CH124" s="17"/>
      <c r="CI124" s="17"/>
      <c r="CJ124" s="17"/>
      <c r="CK124" s="17"/>
      <c r="CL124" s="17"/>
      <c r="CM124" s="17"/>
      <c r="CN124" s="17"/>
      <c r="CO124" s="17"/>
      <c r="CP124" s="17"/>
      <c r="CQ124" s="17"/>
      <c r="CR124" s="17"/>
      <c r="CS124" s="17"/>
      <c r="CT124" s="17"/>
      <c r="CU124" s="17"/>
      <c r="CV124" s="17"/>
      <c r="CW124" s="17"/>
      <c r="CX124" s="17"/>
      <c r="CY124" s="17"/>
      <c r="CZ124" s="17"/>
      <c r="DA124" s="17"/>
      <c r="DB124" s="17"/>
      <c r="DC124" s="17"/>
      <c r="DD124" s="17"/>
      <c r="DE124" s="17"/>
      <c r="DF124" s="17"/>
      <c r="DG124" s="17"/>
      <c r="DH124" s="17"/>
    </row>
    <row r="125" spans="1:112" s="19" customFormat="1" thickBot="1">
      <c r="A125" s="290" t="s">
        <v>221</v>
      </c>
      <c r="B125" s="168" t="s">
        <v>43</v>
      </c>
      <c r="C125" s="216" t="s">
        <v>91</v>
      </c>
      <c r="D125" s="104" t="s">
        <v>45</v>
      </c>
      <c r="E125" s="51"/>
      <c r="F125" s="52"/>
      <c r="G125" s="52"/>
      <c r="H125" s="52"/>
      <c r="I125" s="18"/>
      <c r="J125" s="54"/>
      <c r="K125" s="54"/>
      <c r="L125" s="54"/>
      <c r="M125" s="53"/>
      <c r="N125" s="53"/>
      <c r="O125" s="53"/>
      <c r="P125" s="18"/>
      <c r="Q125" s="71"/>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c r="AP125" s="17"/>
      <c r="AQ125" s="17"/>
      <c r="AR125" s="17"/>
      <c r="AS125" s="17"/>
      <c r="AT125" s="17"/>
      <c r="AU125" s="17"/>
      <c r="AV125" s="17"/>
      <c r="AW125" s="17"/>
      <c r="AX125" s="17"/>
      <c r="AY125" s="17"/>
      <c r="AZ125" s="17"/>
      <c r="BA125" s="17"/>
      <c r="BB125" s="17"/>
      <c r="BC125" s="17"/>
      <c r="BD125" s="17"/>
      <c r="BE125" s="17"/>
      <c r="BF125" s="17"/>
      <c r="BG125" s="17"/>
      <c r="BH125" s="17"/>
      <c r="BI125" s="17"/>
      <c r="BJ125" s="17"/>
      <c r="BK125" s="17"/>
      <c r="BL125" s="17"/>
      <c r="BM125" s="17"/>
      <c r="BN125" s="17"/>
      <c r="BO125" s="17"/>
      <c r="BP125" s="17"/>
      <c r="BQ125" s="17"/>
      <c r="BR125" s="17"/>
      <c r="BS125" s="17"/>
      <c r="BT125" s="17"/>
      <c r="BU125" s="17"/>
      <c r="BV125" s="17"/>
      <c r="BW125" s="17"/>
      <c r="BX125" s="17"/>
      <c r="BY125" s="17"/>
      <c r="BZ125" s="17"/>
      <c r="CA125" s="17"/>
      <c r="CB125" s="17"/>
      <c r="CC125" s="17"/>
      <c r="CD125" s="17"/>
      <c r="CE125" s="17"/>
      <c r="CF125" s="17"/>
      <c r="CG125" s="17"/>
      <c r="CH125" s="17"/>
      <c r="CI125" s="17"/>
      <c r="CJ125" s="17"/>
      <c r="CK125" s="17"/>
      <c r="CL125" s="17"/>
      <c r="CM125" s="17"/>
      <c r="CN125" s="17"/>
      <c r="CO125" s="17"/>
      <c r="CP125" s="17"/>
      <c r="CQ125" s="17"/>
      <c r="CR125" s="17"/>
      <c r="CS125" s="17"/>
      <c r="CT125" s="17"/>
      <c r="CU125" s="17"/>
      <c r="CV125" s="17"/>
      <c r="CW125" s="17"/>
      <c r="CX125" s="17"/>
      <c r="CY125" s="17"/>
      <c r="CZ125" s="17"/>
      <c r="DA125" s="17"/>
      <c r="DB125" s="17"/>
      <c r="DC125" s="17"/>
      <c r="DD125" s="17"/>
      <c r="DE125" s="17"/>
      <c r="DF125" s="17"/>
      <c r="DG125" s="17"/>
      <c r="DH125" s="17"/>
    </row>
    <row r="126" spans="1:112" s="27" customFormat="1" ht="39.6">
      <c r="A126" s="283"/>
      <c r="B126" s="266" t="s">
        <v>222</v>
      </c>
      <c r="C126" s="269" t="s">
        <v>223</v>
      </c>
      <c r="D126" s="159" t="s">
        <v>224</v>
      </c>
      <c r="E126" s="57"/>
      <c r="F126" s="57"/>
      <c r="G126" s="202"/>
      <c r="H126" s="198"/>
      <c r="I126" s="22"/>
      <c r="J126" s="144"/>
      <c r="K126" s="271" t="str" cm="1">
        <f t="array" ref="K126">IF((AND(J126:J128=1)), "Fully Mapped", "Not/ Partially Mapped")</f>
        <v>Not/ Partially Mapped</v>
      </c>
      <c r="L126" s="294">
        <f>SUM('Workings out'!J5:J10)</f>
        <v>0</v>
      </c>
      <c r="M126" s="58"/>
      <c r="N126" s="59"/>
      <c r="O126" s="59"/>
      <c r="P126" s="22"/>
      <c r="Q126" s="72"/>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c r="AP126" s="17"/>
      <c r="AQ126" s="17"/>
      <c r="AR126" s="17"/>
      <c r="AS126" s="17"/>
      <c r="AT126" s="17"/>
      <c r="AU126" s="17"/>
      <c r="AV126" s="17"/>
      <c r="AW126" s="17"/>
      <c r="AX126" s="17"/>
      <c r="AY126" s="17"/>
      <c r="AZ126" s="17"/>
      <c r="BA126" s="17"/>
      <c r="BB126" s="17"/>
      <c r="BC126" s="17"/>
      <c r="BD126" s="17"/>
      <c r="BE126" s="17"/>
      <c r="BF126" s="17"/>
      <c r="BG126" s="17"/>
      <c r="BH126" s="17"/>
      <c r="BI126" s="17"/>
      <c r="BJ126" s="17"/>
      <c r="BK126" s="17"/>
      <c r="BL126" s="17"/>
      <c r="BM126" s="17"/>
      <c r="BN126" s="17"/>
      <c r="BO126" s="17"/>
      <c r="BP126" s="17"/>
      <c r="BQ126" s="17"/>
      <c r="BR126" s="17"/>
      <c r="BS126" s="17"/>
      <c r="BT126" s="17"/>
      <c r="BU126" s="17"/>
      <c r="BV126" s="17"/>
      <c r="BW126" s="17"/>
      <c r="BX126" s="17"/>
      <c r="BY126" s="17"/>
      <c r="BZ126" s="17"/>
      <c r="CA126" s="17"/>
      <c r="CB126" s="17"/>
      <c r="CC126" s="17"/>
      <c r="CD126" s="17"/>
      <c r="CE126" s="17"/>
      <c r="CF126" s="17"/>
      <c r="CG126" s="17"/>
      <c r="CH126" s="17"/>
      <c r="CI126" s="17"/>
      <c r="CJ126" s="17"/>
      <c r="CK126" s="17"/>
      <c r="CL126" s="17"/>
      <c r="CM126" s="17"/>
      <c r="CN126" s="17"/>
      <c r="CO126" s="17"/>
      <c r="CP126" s="17"/>
      <c r="CQ126" s="17"/>
      <c r="CR126" s="17"/>
      <c r="CS126" s="17"/>
      <c r="CT126" s="17"/>
      <c r="CU126" s="17"/>
      <c r="CV126" s="17"/>
      <c r="CW126" s="17"/>
      <c r="CX126" s="17"/>
      <c r="CY126" s="17"/>
      <c r="CZ126" s="17"/>
      <c r="DA126" s="17"/>
      <c r="DB126" s="17"/>
      <c r="DC126" s="17"/>
      <c r="DD126" s="17"/>
      <c r="DE126" s="17"/>
      <c r="DF126" s="17"/>
      <c r="DG126" s="17"/>
      <c r="DH126" s="17"/>
    </row>
    <row r="127" spans="1:112" ht="39.6">
      <c r="A127" s="281"/>
      <c r="B127" s="267"/>
      <c r="C127" s="270"/>
      <c r="D127" s="160" t="s">
        <v>225</v>
      </c>
      <c r="E127" s="29"/>
      <c r="F127" s="29"/>
      <c r="G127" s="203"/>
      <c r="H127" s="194"/>
      <c r="I127" s="22"/>
      <c r="J127" s="141"/>
      <c r="K127" s="272"/>
      <c r="L127" s="299"/>
      <c r="M127" s="30"/>
      <c r="N127" s="31"/>
      <c r="O127" s="31"/>
      <c r="P127" s="22"/>
      <c r="Q127" s="73"/>
    </row>
    <row r="128" spans="1:112" s="38" customFormat="1" ht="40.15" thickBot="1">
      <c r="A128" s="284"/>
      <c r="B128" s="267"/>
      <c r="C128" s="277"/>
      <c r="D128" s="160" t="s">
        <v>226</v>
      </c>
      <c r="E128" s="34"/>
      <c r="F128" s="34"/>
      <c r="G128" s="204"/>
      <c r="H128" s="195"/>
      <c r="I128" s="22"/>
      <c r="J128" s="142"/>
      <c r="K128" s="273"/>
      <c r="L128" s="299"/>
      <c r="M128" s="35"/>
      <c r="N128" s="36"/>
      <c r="O128" s="36"/>
      <c r="P128" s="22"/>
      <c r="Q128" s="3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c r="AP128" s="17"/>
      <c r="AQ128" s="17"/>
      <c r="AR128" s="17"/>
      <c r="AS128" s="17"/>
      <c r="AT128" s="17"/>
      <c r="AU128" s="17"/>
      <c r="AV128" s="17"/>
      <c r="AW128" s="17"/>
      <c r="AX128" s="17"/>
      <c r="AY128" s="17"/>
      <c r="AZ128" s="17"/>
      <c r="BA128" s="17"/>
      <c r="BB128" s="17"/>
      <c r="BC128" s="17"/>
      <c r="BD128" s="17"/>
      <c r="BE128" s="17"/>
      <c r="BF128" s="17"/>
      <c r="BG128" s="17"/>
      <c r="BH128" s="17"/>
      <c r="BI128" s="17"/>
      <c r="BJ128" s="17"/>
      <c r="BK128" s="17"/>
      <c r="BL128" s="17"/>
      <c r="BM128" s="17"/>
      <c r="BN128" s="17"/>
      <c r="BO128" s="17"/>
      <c r="BP128" s="17"/>
      <c r="BQ128" s="17"/>
      <c r="BR128" s="17"/>
      <c r="BS128" s="17"/>
      <c r="BT128" s="17"/>
      <c r="BU128" s="17"/>
      <c r="BV128" s="17"/>
      <c r="BW128" s="17"/>
      <c r="BX128" s="17"/>
      <c r="BY128" s="17"/>
      <c r="BZ128" s="17"/>
      <c r="CA128" s="17"/>
      <c r="CB128" s="17"/>
      <c r="CC128" s="17"/>
      <c r="CD128" s="17"/>
      <c r="CE128" s="17"/>
      <c r="CF128" s="17"/>
      <c r="CG128" s="17"/>
      <c r="CH128" s="17"/>
      <c r="CI128" s="17"/>
      <c r="CJ128" s="17"/>
      <c r="CK128" s="17"/>
      <c r="CL128" s="17"/>
      <c r="CM128" s="17"/>
      <c r="CN128" s="17"/>
      <c r="CO128" s="17"/>
      <c r="CP128" s="17"/>
      <c r="CQ128" s="17"/>
      <c r="CR128" s="17"/>
      <c r="CS128" s="17"/>
      <c r="CT128" s="17"/>
      <c r="CU128" s="17"/>
      <c r="CV128" s="17"/>
      <c r="CW128" s="17"/>
      <c r="CX128" s="17"/>
      <c r="CY128" s="17"/>
      <c r="CZ128" s="17"/>
      <c r="DA128" s="17"/>
      <c r="DB128" s="17"/>
      <c r="DC128" s="17"/>
      <c r="DD128" s="17"/>
      <c r="DE128" s="17"/>
      <c r="DF128" s="17"/>
      <c r="DG128" s="17"/>
      <c r="DH128" s="17"/>
    </row>
    <row r="129" spans="1:112" s="27" customFormat="1" ht="21.6" customHeight="1">
      <c r="A129" s="283"/>
      <c r="B129" s="266" t="s">
        <v>227</v>
      </c>
      <c r="C129" s="269" t="s">
        <v>228</v>
      </c>
      <c r="D129" s="159" t="s">
        <v>229</v>
      </c>
      <c r="E129" s="21"/>
      <c r="F129" s="21"/>
      <c r="G129" s="202"/>
      <c r="H129" s="193"/>
      <c r="I129" s="22"/>
      <c r="J129" s="48"/>
      <c r="K129" s="276" t="str" cm="1">
        <f t="array" ref="K129">IF((AND(J129:J131=1)), "Fully Mapped", "Not/ Partially Mapped")</f>
        <v>Not/ Partially Mapped</v>
      </c>
      <c r="L129" s="299"/>
      <c r="M129" s="24"/>
      <c r="N129" s="25"/>
      <c r="O129" s="25"/>
      <c r="P129" s="22"/>
      <c r="Q129" s="26"/>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c r="AP129" s="17"/>
      <c r="AQ129" s="17"/>
      <c r="AR129" s="17"/>
      <c r="AS129" s="17"/>
      <c r="AT129" s="17"/>
      <c r="AU129" s="17"/>
      <c r="AV129" s="17"/>
      <c r="AW129" s="17"/>
      <c r="AX129" s="17"/>
      <c r="AY129" s="17"/>
      <c r="AZ129" s="17"/>
      <c r="BA129" s="17"/>
      <c r="BB129" s="17"/>
      <c r="BC129" s="17"/>
      <c r="BD129" s="17"/>
      <c r="BE129" s="17"/>
      <c r="BF129" s="17"/>
      <c r="BG129" s="17"/>
      <c r="BH129" s="17"/>
      <c r="BI129" s="17"/>
      <c r="BJ129" s="17"/>
      <c r="BK129" s="17"/>
      <c r="BL129" s="17"/>
      <c r="BM129" s="17"/>
      <c r="BN129" s="17"/>
      <c r="BO129" s="17"/>
      <c r="BP129" s="17"/>
      <c r="BQ129" s="17"/>
      <c r="BR129" s="17"/>
      <c r="BS129" s="17"/>
      <c r="BT129" s="17"/>
      <c r="BU129" s="17"/>
      <c r="BV129" s="17"/>
      <c r="BW129" s="17"/>
      <c r="BX129" s="17"/>
      <c r="BY129" s="17"/>
      <c r="BZ129" s="17"/>
      <c r="CA129" s="17"/>
      <c r="CB129" s="17"/>
      <c r="CC129" s="17"/>
      <c r="CD129" s="17"/>
      <c r="CE129" s="17"/>
      <c r="CF129" s="17"/>
      <c r="CG129" s="17"/>
      <c r="CH129" s="17"/>
      <c r="CI129" s="17"/>
      <c r="CJ129" s="17"/>
      <c r="CK129" s="17"/>
      <c r="CL129" s="17"/>
      <c r="CM129" s="17"/>
      <c r="CN129" s="17"/>
      <c r="CO129" s="17"/>
      <c r="CP129" s="17"/>
      <c r="CQ129" s="17"/>
      <c r="CR129" s="17"/>
      <c r="CS129" s="17"/>
      <c r="CT129" s="17"/>
      <c r="CU129" s="17"/>
      <c r="CV129" s="17"/>
      <c r="CW129" s="17"/>
      <c r="CX129" s="17"/>
      <c r="CY129" s="17"/>
      <c r="CZ129" s="17"/>
      <c r="DA129" s="17"/>
      <c r="DB129" s="17"/>
      <c r="DC129" s="17"/>
      <c r="DD129" s="17"/>
      <c r="DE129" s="17"/>
      <c r="DF129" s="17"/>
      <c r="DG129" s="17"/>
      <c r="DH129" s="17"/>
    </row>
    <row r="130" spans="1:112" ht="39.6">
      <c r="A130" s="281"/>
      <c r="B130" s="267"/>
      <c r="C130" s="270"/>
      <c r="D130" s="160" t="s">
        <v>230</v>
      </c>
      <c r="E130" s="29"/>
      <c r="F130" s="29"/>
      <c r="G130" s="203"/>
      <c r="H130" s="194"/>
      <c r="I130" s="22"/>
      <c r="J130" s="141"/>
      <c r="K130" s="272"/>
      <c r="L130" s="299"/>
      <c r="M130" s="30"/>
      <c r="N130" s="31"/>
      <c r="O130" s="31"/>
      <c r="P130" s="22"/>
      <c r="Q130" s="32"/>
    </row>
    <row r="131" spans="1:112" s="38" customFormat="1" thickBot="1">
      <c r="A131" s="284"/>
      <c r="B131" s="267"/>
      <c r="C131" s="277"/>
      <c r="D131" s="160" t="s">
        <v>231</v>
      </c>
      <c r="E131" s="41"/>
      <c r="F131" s="41"/>
      <c r="G131" s="204"/>
      <c r="H131" s="196"/>
      <c r="I131" s="22"/>
      <c r="J131" s="143"/>
      <c r="K131" s="293"/>
      <c r="L131" s="295"/>
      <c r="M131" s="42"/>
      <c r="N131" s="43"/>
      <c r="O131" s="43"/>
      <c r="P131" s="22"/>
      <c r="Q131" s="44"/>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c r="AP131" s="17"/>
      <c r="AQ131" s="17"/>
      <c r="AR131" s="17"/>
      <c r="AS131" s="17"/>
      <c r="AT131" s="17"/>
      <c r="AU131" s="17"/>
      <c r="AV131" s="17"/>
      <c r="AW131" s="17"/>
      <c r="AX131" s="17"/>
      <c r="AY131" s="17"/>
      <c r="AZ131" s="17"/>
      <c r="BA131" s="17"/>
      <c r="BB131" s="17"/>
      <c r="BC131" s="17"/>
      <c r="BD131" s="17"/>
      <c r="BE131" s="17"/>
      <c r="BF131" s="17"/>
      <c r="BG131" s="17"/>
      <c r="BH131" s="17"/>
      <c r="BI131" s="17"/>
      <c r="BJ131" s="17"/>
      <c r="BK131" s="17"/>
      <c r="BL131" s="17"/>
      <c r="BM131" s="17"/>
      <c r="BN131" s="17"/>
      <c r="BO131" s="17"/>
      <c r="BP131" s="17"/>
      <c r="BQ131" s="17"/>
      <c r="BR131" s="17"/>
      <c r="BS131" s="17"/>
      <c r="BT131" s="17"/>
      <c r="BU131" s="17"/>
      <c r="BV131" s="17"/>
      <c r="BW131" s="17"/>
      <c r="BX131" s="17"/>
      <c r="BY131" s="17"/>
      <c r="BZ131" s="17"/>
      <c r="CA131" s="17"/>
      <c r="CB131" s="17"/>
      <c r="CC131" s="17"/>
      <c r="CD131" s="17"/>
      <c r="CE131" s="17"/>
      <c r="CF131" s="17"/>
      <c r="CG131" s="17"/>
      <c r="CH131" s="17"/>
      <c r="CI131" s="17"/>
      <c r="CJ131" s="17"/>
      <c r="CK131" s="17"/>
      <c r="CL131" s="17"/>
      <c r="CM131" s="17"/>
      <c r="CN131" s="17"/>
      <c r="CO131" s="17"/>
      <c r="CP131" s="17"/>
      <c r="CQ131" s="17"/>
      <c r="CR131" s="17"/>
      <c r="CS131" s="17"/>
      <c r="CT131" s="17"/>
      <c r="CU131" s="17"/>
      <c r="CV131" s="17"/>
      <c r="CW131" s="17"/>
      <c r="CX131" s="17"/>
      <c r="CY131" s="17"/>
      <c r="CZ131" s="17"/>
      <c r="DA131" s="17"/>
      <c r="DB131" s="17"/>
      <c r="DC131" s="17"/>
      <c r="DD131" s="17"/>
      <c r="DE131" s="17"/>
      <c r="DF131" s="17"/>
      <c r="DG131" s="17"/>
      <c r="DH131" s="17"/>
    </row>
    <row r="132" spans="1:112" s="19" customFormat="1" thickBot="1">
      <c r="A132" s="290"/>
      <c r="B132" s="168" t="s">
        <v>43</v>
      </c>
      <c r="C132" s="216" t="s">
        <v>75</v>
      </c>
      <c r="D132" s="104" t="s">
        <v>76</v>
      </c>
      <c r="E132" s="51"/>
      <c r="F132" s="52"/>
      <c r="G132" s="52"/>
      <c r="H132" s="52"/>
      <c r="I132" s="18"/>
      <c r="J132" s="54"/>
      <c r="K132" s="54"/>
      <c r="L132" s="53"/>
      <c r="M132" s="53"/>
      <c r="N132" s="53"/>
      <c r="O132" s="53"/>
      <c r="P132" s="18"/>
      <c r="Q132" s="71"/>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7"/>
      <c r="AW132" s="17"/>
      <c r="AX132" s="17"/>
      <c r="AY132" s="17"/>
      <c r="AZ132" s="17"/>
      <c r="BA132" s="17"/>
      <c r="BB132" s="17"/>
      <c r="BC132" s="17"/>
      <c r="BD132" s="17"/>
      <c r="BE132" s="17"/>
      <c r="BF132" s="17"/>
      <c r="BG132" s="17"/>
      <c r="BH132" s="17"/>
      <c r="BI132" s="17"/>
      <c r="BJ132" s="17"/>
      <c r="BK132" s="17"/>
      <c r="BL132" s="17"/>
      <c r="BM132" s="17"/>
      <c r="BN132" s="17"/>
      <c r="BO132" s="17"/>
      <c r="BP132" s="17"/>
      <c r="BQ132" s="17"/>
      <c r="BR132" s="17"/>
      <c r="BS132" s="17"/>
      <c r="BT132" s="17"/>
      <c r="BU132" s="17"/>
      <c r="BV132" s="17"/>
      <c r="BW132" s="17"/>
      <c r="BX132" s="17"/>
      <c r="BY132" s="17"/>
      <c r="BZ132" s="17"/>
      <c r="CA132" s="17"/>
      <c r="CB132" s="17"/>
      <c r="CC132" s="17"/>
      <c r="CD132" s="17"/>
      <c r="CE132" s="17"/>
      <c r="CF132" s="17"/>
      <c r="CG132" s="17"/>
      <c r="CH132" s="17"/>
      <c r="CI132" s="17"/>
      <c r="CJ132" s="17"/>
      <c r="CK132" s="17"/>
      <c r="CL132" s="17"/>
      <c r="CM132" s="17"/>
      <c r="CN132" s="17"/>
      <c r="CO132" s="17"/>
      <c r="CP132" s="17"/>
      <c r="CQ132" s="17"/>
      <c r="CR132" s="17"/>
      <c r="CS132" s="17"/>
      <c r="CT132" s="17"/>
      <c r="CU132" s="17"/>
      <c r="CV132" s="17"/>
      <c r="CW132" s="17"/>
      <c r="CX132" s="17"/>
      <c r="CY132" s="17"/>
      <c r="CZ132" s="17"/>
      <c r="DA132" s="17"/>
      <c r="DB132" s="17"/>
      <c r="DC132" s="17"/>
      <c r="DD132" s="17"/>
      <c r="DE132" s="17"/>
      <c r="DF132" s="17"/>
      <c r="DG132" s="17"/>
      <c r="DH132" s="17"/>
    </row>
    <row r="133" spans="1:112" s="27" customFormat="1" ht="21.6" customHeight="1">
      <c r="A133" s="283"/>
      <c r="B133" s="266" t="s">
        <v>232</v>
      </c>
      <c r="C133" s="269" t="s">
        <v>233</v>
      </c>
      <c r="D133" s="157" t="s">
        <v>234</v>
      </c>
      <c r="E133" s="57"/>
      <c r="F133" s="57"/>
      <c r="G133" s="202"/>
      <c r="H133" s="198"/>
      <c r="I133" s="22"/>
      <c r="J133" s="144"/>
      <c r="K133" s="271" t="str" cm="1">
        <f t="array" ref="K133">IF((AND(J133:J134=1)), "Fully Mapped", "Not/ Partially Mapped")</f>
        <v>Not/ Partially Mapped</v>
      </c>
      <c r="L133" s="294">
        <f>SUM('Workings out'!K5:K9)</f>
        <v>0</v>
      </c>
      <c r="M133" s="58"/>
      <c r="N133" s="59"/>
      <c r="O133" s="59"/>
      <c r="P133" s="22"/>
      <c r="Q133" s="288"/>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c r="AP133" s="17"/>
      <c r="AQ133" s="17"/>
      <c r="AR133" s="17"/>
      <c r="AS133" s="17"/>
      <c r="AT133" s="17"/>
      <c r="AU133" s="17"/>
      <c r="AV133" s="17"/>
      <c r="AW133" s="17"/>
      <c r="AX133" s="17"/>
      <c r="AY133" s="17"/>
      <c r="AZ133" s="17"/>
      <c r="BA133" s="17"/>
      <c r="BB133" s="17"/>
      <c r="BC133" s="17"/>
      <c r="BD133" s="17"/>
      <c r="BE133" s="17"/>
      <c r="BF133" s="17"/>
      <c r="BG133" s="17"/>
      <c r="BH133" s="17"/>
      <c r="BI133" s="17"/>
      <c r="BJ133" s="17"/>
      <c r="BK133" s="17"/>
      <c r="BL133" s="17"/>
      <c r="BM133" s="17"/>
      <c r="BN133" s="17"/>
      <c r="BO133" s="17"/>
      <c r="BP133" s="17"/>
      <c r="BQ133" s="17"/>
      <c r="BR133" s="17"/>
      <c r="BS133" s="17"/>
      <c r="BT133" s="17"/>
      <c r="BU133" s="17"/>
      <c r="BV133" s="17"/>
      <c r="BW133" s="17"/>
      <c r="BX133" s="17"/>
      <c r="BY133" s="17"/>
      <c r="BZ133" s="17"/>
      <c r="CA133" s="17"/>
      <c r="CB133" s="17"/>
      <c r="CC133" s="17"/>
      <c r="CD133" s="17"/>
      <c r="CE133" s="17"/>
      <c r="CF133" s="17"/>
      <c r="CG133" s="17"/>
      <c r="CH133" s="17"/>
      <c r="CI133" s="17"/>
      <c r="CJ133" s="17"/>
      <c r="CK133" s="17"/>
      <c r="CL133" s="17"/>
      <c r="CM133" s="17"/>
      <c r="CN133" s="17"/>
      <c r="CO133" s="17"/>
      <c r="CP133" s="17"/>
      <c r="CQ133" s="17"/>
      <c r="CR133" s="17"/>
      <c r="CS133" s="17"/>
      <c r="CT133" s="17"/>
      <c r="CU133" s="17"/>
      <c r="CV133" s="17"/>
      <c r="CW133" s="17"/>
      <c r="CX133" s="17"/>
      <c r="CY133" s="17"/>
      <c r="CZ133" s="17"/>
      <c r="DA133" s="17"/>
      <c r="DB133" s="17"/>
      <c r="DC133" s="17"/>
      <c r="DD133" s="17"/>
      <c r="DE133" s="17"/>
      <c r="DF133" s="17"/>
      <c r="DG133" s="17"/>
      <c r="DH133" s="17"/>
    </row>
    <row r="134" spans="1:112" s="38" customFormat="1" ht="40.15" thickBot="1">
      <c r="A134" s="284"/>
      <c r="B134" s="274"/>
      <c r="C134" s="277"/>
      <c r="D134" s="158" t="s">
        <v>235</v>
      </c>
      <c r="E134" s="34"/>
      <c r="F134" s="34"/>
      <c r="G134" s="204"/>
      <c r="H134" s="195"/>
      <c r="I134" s="22"/>
      <c r="J134" s="142"/>
      <c r="K134" s="273"/>
      <c r="L134" s="299"/>
      <c r="M134" s="35"/>
      <c r="N134" s="36"/>
      <c r="O134" s="36"/>
      <c r="P134" s="22"/>
      <c r="Q134" s="289"/>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7"/>
      <c r="AW134" s="17"/>
      <c r="AX134" s="17"/>
      <c r="AY134" s="17"/>
      <c r="AZ134" s="17"/>
      <c r="BA134" s="17"/>
      <c r="BB134" s="17"/>
      <c r="BC134" s="17"/>
      <c r="BD134" s="17"/>
      <c r="BE134" s="17"/>
      <c r="BF134" s="17"/>
      <c r="BG134" s="17"/>
      <c r="BH134" s="17"/>
      <c r="BI134" s="17"/>
      <c r="BJ134" s="17"/>
      <c r="BK134" s="17"/>
      <c r="BL134" s="17"/>
      <c r="BM134" s="17"/>
      <c r="BN134" s="17"/>
      <c r="BO134" s="17"/>
      <c r="BP134" s="17"/>
      <c r="BQ134" s="17"/>
      <c r="BR134" s="17"/>
      <c r="BS134" s="17"/>
      <c r="BT134" s="17"/>
      <c r="BU134" s="17"/>
      <c r="BV134" s="17"/>
      <c r="BW134" s="17"/>
      <c r="BX134" s="17"/>
      <c r="BY134" s="17"/>
      <c r="BZ134" s="17"/>
      <c r="CA134" s="17"/>
      <c r="CB134" s="17"/>
      <c r="CC134" s="17"/>
      <c r="CD134" s="17"/>
      <c r="CE134" s="17"/>
      <c r="CF134" s="17"/>
      <c r="CG134" s="17"/>
      <c r="CH134" s="17"/>
      <c r="CI134" s="17"/>
      <c r="CJ134" s="17"/>
      <c r="CK134" s="17"/>
      <c r="CL134" s="17"/>
      <c r="CM134" s="17"/>
      <c r="CN134" s="17"/>
      <c r="CO134" s="17"/>
      <c r="CP134" s="17"/>
      <c r="CQ134" s="17"/>
      <c r="CR134" s="17"/>
      <c r="CS134" s="17"/>
      <c r="CT134" s="17"/>
      <c r="CU134" s="17"/>
      <c r="CV134" s="17"/>
      <c r="CW134" s="17"/>
      <c r="CX134" s="17"/>
      <c r="CY134" s="17"/>
      <c r="CZ134" s="17"/>
      <c r="DA134" s="17"/>
      <c r="DB134" s="17"/>
      <c r="DC134" s="17"/>
      <c r="DD134" s="17"/>
      <c r="DE134" s="17"/>
      <c r="DF134" s="17"/>
      <c r="DG134" s="17"/>
      <c r="DH134" s="17"/>
    </row>
    <row r="135" spans="1:112" s="27" customFormat="1" ht="59.45">
      <c r="A135" s="283"/>
      <c r="B135" s="266" t="s">
        <v>236</v>
      </c>
      <c r="C135" s="269" t="s">
        <v>223</v>
      </c>
      <c r="D135" s="159" t="s">
        <v>237</v>
      </c>
      <c r="E135" s="21"/>
      <c r="F135" s="21"/>
      <c r="G135" s="202"/>
      <c r="H135" s="193"/>
      <c r="I135" s="22"/>
      <c r="J135" s="48"/>
      <c r="K135" s="294" t="str" cm="1">
        <f t="array" ref="K135">IF((AND(J135:J137=1)), "Fully Mapped", "Not/ Partially Mapped")</f>
        <v>Not/ Partially Mapped</v>
      </c>
      <c r="L135" s="299"/>
      <c r="M135" s="24"/>
      <c r="N135" s="25"/>
      <c r="O135" s="25"/>
      <c r="P135" s="22"/>
      <c r="Q135" s="26"/>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7"/>
      <c r="AW135" s="17"/>
      <c r="AX135" s="17"/>
      <c r="AY135" s="17"/>
      <c r="AZ135" s="17"/>
      <c r="BA135" s="17"/>
      <c r="BB135" s="17"/>
      <c r="BC135" s="17"/>
      <c r="BD135" s="17"/>
      <c r="BE135" s="17"/>
      <c r="BF135" s="17"/>
      <c r="BG135" s="17"/>
      <c r="BH135" s="17"/>
      <c r="BI135" s="17"/>
      <c r="BJ135" s="17"/>
      <c r="BK135" s="17"/>
      <c r="BL135" s="17"/>
      <c r="BM135" s="17"/>
      <c r="BN135" s="17"/>
      <c r="BO135" s="17"/>
      <c r="BP135" s="17"/>
      <c r="BQ135" s="17"/>
      <c r="BR135" s="17"/>
      <c r="BS135" s="17"/>
      <c r="BT135" s="17"/>
      <c r="BU135" s="17"/>
      <c r="BV135" s="17"/>
      <c r="BW135" s="17"/>
      <c r="BX135" s="17"/>
      <c r="BY135" s="17"/>
      <c r="BZ135" s="17"/>
      <c r="CA135" s="17"/>
      <c r="CB135" s="17"/>
      <c r="CC135" s="17"/>
      <c r="CD135" s="17"/>
      <c r="CE135" s="17"/>
      <c r="CF135" s="17"/>
      <c r="CG135" s="17"/>
      <c r="CH135" s="17"/>
      <c r="CI135" s="17"/>
      <c r="CJ135" s="17"/>
      <c r="CK135" s="17"/>
      <c r="CL135" s="17"/>
      <c r="CM135" s="17"/>
      <c r="CN135" s="17"/>
      <c r="CO135" s="17"/>
      <c r="CP135" s="17"/>
      <c r="CQ135" s="17"/>
      <c r="CR135" s="17"/>
      <c r="CS135" s="17"/>
      <c r="CT135" s="17"/>
      <c r="CU135" s="17"/>
      <c r="CV135" s="17"/>
      <c r="CW135" s="17"/>
      <c r="CX135" s="17"/>
      <c r="CY135" s="17"/>
      <c r="CZ135" s="17"/>
      <c r="DA135" s="17"/>
      <c r="DB135" s="17"/>
      <c r="DC135" s="17"/>
      <c r="DD135" s="17"/>
      <c r="DE135" s="17"/>
      <c r="DF135" s="17"/>
      <c r="DG135" s="17"/>
      <c r="DH135" s="17"/>
    </row>
    <row r="136" spans="1:112" ht="39.6">
      <c r="A136" s="281"/>
      <c r="B136" s="267"/>
      <c r="C136" s="270"/>
      <c r="D136" s="160" t="s">
        <v>238</v>
      </c>
      <c r="E136" s="29"/>
      <c r="F136" s="29"/>
      <c r="G136" s="203"/>
      <c r="H136" s="194"/>
      <c r="I136" s="22"/>
      <c r="J136" s="141"/>
      <c r="K136" s="299"/>
      <c r="L136" s="299"/>
      <c r="M136" s="30"/>
      <c r="N136" s="31"/>
      <c r="O136" s="31"/>
      <c r="P136" s="22"/>
      <c r="Q136" s="291"/>
    </row>
    <row r="137" spans="1:112" s="38" customFormat="1" ht="40.15" thickBot="1">
      <c r="A137" s="284"/>
      <c r="B137" s="267"/>
      <c r="C137" s="277"/>
      <c r="D137" s="160" t="s">
        <v>239</v>
      </c>
      <c r="E137" s="41"/>
      <c r="F137" s="41"/>
      <c r="G137" s="204"/>
      <c r="H137" s="196"/>
      <c r="I137" s="22"/>
      <c r="J137" s="143"/>
      <c r="K137" s="295"/>
      <c r="L137" s="295"/>
      <c r="M137" s="42"/>
      <c r="N137" s="43"/>
      <c r="O137" s="43"/>
      <c r="P137" s="22"/>
      <c r="Q137" s="292"/>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c r="AS137" s="17"/>
      <c r="AT137" s="17"/>
      <c r="AU137" s="17"/>
      <c r="AV137" s="17"/>
      <c r="AW137" s="17"/>
      <c r="AX137" s="17"/>
      <c r="AY137" s="17"/>
      <c r="AZ137" s="17"/>
      <c r="BA137" s="17"/>
      <c r="BB137" s="17"/>
      <c r="BC137" s="17"/>
      <c r="BD137" s="17"/>
      <c r="BE137" s="17"/>
      <c r="BF137" s="17"/>
      <c r="BG137" s="17"/>
      <c r="BH137" s="17"/>
      <c r="BI137" s="17"/>
      <c r="BJ137" s="17"/>
      <c r="BK137" s="17"/>
      <c r="BL137" s="17"/>
      <c r="BM137" s="17"/>
      <c r="BN137" s="17"/>
      <c r="BO137" s="17"/>
      <c r="BP137" s="17"/>
      <c r="BQ137" s="17"/>
      <c r="BR137" s="17"/>
      <c r="BS137" s="17"/>
      <c r="BT137" s="17"/>
      <c r="BU137" s="17"/>
      <c r="BV137" s="17"/>
      <c r="BW137" s="17"/>
      <c r="BX137" s="17"/>
      <c r="BY137" s="17"/>
      <c r="BZ137" s="17"/>
      <c r="CA137" s="17"/>
      <c r="CB137" s="17"/>
      <c r="CC137" s="17"/>
      <c r="CD137" s="17"/>
      <c r="CE137" s="17"/>
      <c r="CF137" s="17"/>
      <c r="CG137" s="17"/>
      <c r="CH137" s="17"/>
      <c r="CI137" s="17"/>
      <c r="CJ137" s="17"/>
      <c r="CK137" s="17"/>
      <c r="CL137" s="17"/>
      <c r="CM137" s="17"/>
      <c r="CN137" s="17"/>
      <c r="CO137" s="17"/>
      <c r="CP137" s="17"/>
      <c r="CQ137" s="17"/>
      <c r="CR137" s="17"/>
      <c r="CS137" s="17"/>
      <c r="CT137" s="17"/>
      <c r="CU137" s="17"/>
      <c r="CV137" s="17"/>
      <c r="CW137" s="17"/>
      <c r="CX137" s="17"/>
      <c r="CY137" s="17"/>
      <c r="CZ137" s="17"/>
      <c r="DA137" s="17"/>
      <c r="DB137" s="17"/>
      <c r="DC137" s="17"/>
      <c r="DD137" s="17"/>
      <c r="DE137" s="17"/>
      <c r="DF137" s="17"/>
      <c r="DG137" s="17"/>
      <c r="DH137" s="17"/>
    </row>
    <row r="138" spans="1:112" s="19" customFormat="1" thickBot="1">
      <c r="A138" s="290" t="s">
        <v>240</v>
      </c>
      <c r="B138" s="168" t="s">
        <v>43</v>
      </c>
      <c r="C138" s="20" t="s">
        <v>91</v>
      </c>
      <c r="D138" s="104" t="s">
        <v>45</v>
      </c>
      <c r="E138" s="51"/>
      <c r="F138" s="52"/>
      <c r="G138" s="52"/>
      <c r="H138" s="52"/>
      <c r="I138" s="18"/>
      <c r="J138" s="54"/>
      <c r="K138" s="54"/>
      <c r="L138" s="54"/>
      <c r="M138" s="53"/>
      <c r="N138" s="53"/>
      <c r="O138" s="53"/>
      <c r="P138" s="18"/>
      <c r="Q138" s="71"/>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7"/>
      <c r="AW138" s="17"/>
      <c r="AX138" s="17"/>
      <c r="AY138" s="17"/>
      <c r="AZ138" s="17"/>
      <c r="BA138" s="17"/>
      <c r="BB138" s="17"/>
      <c r="BC138" s="17"/>
      <c r="BD138" s="17"/>
      <c r="BE138" s="17"/>
      <c r="BF138" s="17"/>
      <c r="BG138" s="17"/>
      <c r="BH138" s="17"/>
      <c r="BI138" s="17"/>
      <c r="BJ138" s="17"/>
      <c r="BK138" s="17"/>
      <c r="BL138" s="17"/>
      <c r="BM138" s="17"/>
      <c r="BN138" s="17"/>
      <c r="BO138" s="17"/>
      <c r="BP138" s="17"/>
      <c r="BQ138" s="17"/>
      <c r="BR138" s="17"/>
      <c r="BS138" s="17"/>
      <c r="BT138" s="17"/>
      <c r="BU138" s="17"/>
      <c r="BV138" s="17"/>
      <c r="BW138" s="17"/>
      <c r="BX138" s="17"/>
      <c r="BY138" s="17"/>
      <c r="BZ138" s="17"/>
      <c r="CA138" s="17"/>
      <c r="CB138" s="17"/>
      <c r="CC138" s="17"/>
      <c r="CD138" s="17"/>
      <c r="CE138" s="17"/>
      <c r="CF138" s="17"/>
      <c r="CG138" s="17"/>
      <c r="CH138" s="17"/>
      <c r="CI138" s="17"/>
      <c r="CJ138" s="17"/>
      <c r="CK138" s="17"/>
      <c r="CL138" s="17"/>
      <c r="CM138" s="17"/>
      <c r="CN138" s="17"/>
      <c r="CO138" s="17"/>
      <c r="CP138" s="17"/>
      <c r="CQ138" s="17"/>
      <c r="CR138" s="17"/>
      <c r="CS138" s="17"/>
      <c r="CT138" s="17"/>
      <c r="CU138" s="17"/>
      <c r="CV138" s="17"/>
      <c r="CW138" s="17"/>
      <c r="CX138" s="17"/>
      <c r="CY138" s="17"/>
      <c r="CZ138" s="17"/>
      <c r="DA138" s="17"/>
      <c r="DB138" s="17"/>
      <c r="DC138" s="17"/>
      <c r="DD138" s="17"/>
      <c r="DE138" s="17"/>
      <c r="DF138" s="17"/>
      <c r="DG138" s="17"/>
      <c r="DH138" s="17"/>
    </row>
    <row r="139" spans="1:112" s="27" customFormat="1" ht="59.45">
      <c r="A139" s="283"/>
      <c r="B139" s="266" t="s">
        <v>241</v>
      </c>
      <c r="C139" s="269" t="s">
        <v>242</v>
      </c>
      <c r="D139" s="159" t="s">
        <v>243</v>
      </c>
      <c r="E139" s="57"/>
      <c r="F139" s="57"/>
      <c r="G139" s="202"/>
      <c r="H139" s="198"/>
      <c r="I139" s="22"/>
      <c r="J139" s="144"/>
      <c r="K139" s="271" t="str" cm="1">
        <f t="array" ref="K139">IF((AND(J139:J141=1)), "Fully Mapped", "Not/ Partially Mapped")</f>
        <v>Not/ Partially Mapped</v>
      </c>
      <c r="L139" s="294">
        <f>SUM('Workings out'!L5:L10)</f>
        <v>0</v>
      </c>
      <c r="M139" s="58"/>
      <c r="N139" s="59"/>
      <c r="O139" s="59"/>
      <c r="P139" s="22"/>
      <c r="Q139" s="60"/>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c r="AP139" s="17"/>
      <c r="AQ139" s="17"/>
      <c r="AR139" s="17"/>
      <c r="AS139" s="17"/>
      <c r="AT139" s="17"/>
      <c r="AU139" s="17"/>
      <c r="AV139" s="17"/>
      <c r="AW139" s="17"/>
      <c r="AX139" s="17"/>
      <c r="AY139" s="17"/>
      <c r="AZ139" s="17"/>
      <c r="BA139" s="17"/>
      <c r="BB139" s="17"/>
      <c r="BC139" s="17"/>
      <c r="BD139" s="17"/>
      <c r="BE139" s="17"/>
      <c r="BF139" s="17"/>
      <c r="BG139" s="17"/>
      <c r="BH139" s="17"/>
      <c r="BI139" s="17"/>
      <c r="BJ139" s="17"/>
      <c r="BK139" s="17"/>
      <c r="BL139" s="17"/>
      <c r="BM139" s="17"/>
      <c r="BN139" s="17"/>
      <c r="BO139" s="17"/>
      <c r="BP139" s="17"/>
      <c r="BQ139" s="17"/>
      <c r="BR139" s="17"/>
      <c r="BS139" s="17"/>
      <c r="BT139" s="17"/>
      <c r="BU139" s="17"/>
      <c r="BV139" s="17"/>
      <c r="BW139" s="17"/>
      <c r="BX139" s="17"/>
      <c r="BY139" s="17"/>
      <c r="BZ139" s="17"/>
      <c r="CA139" s="17"/>
      <c r="CB139" s="17"/>
      <c r="CC139" s="17"/>
      <c r="CD139" s="17"/>
      <c r="CE139" s="17"/>
      <c r="CF139" s="17"/>
      <c r="CG139" s="17"/>
      <c r="CH139" s="17"/>
      <c r="CI139" s="17"/>
      <c r="CJ139" s="17"/>
      <c r="CK139" s="17"/>
      <c r="CL139" s="17"/>
      <c r="CM139" s="17"/>
      <c r="CN139" s="17"/>
      <c r="CO139" s="17"/>
      <c r="CP139" s="17"/>
      <c r="CQ139" s="17"/>
      <c r="CR139" s="17"/>
      <c r="CS139" s="17"/>
      <c r="CT139" s="17"/>
      <c r="CU139" s="17"/>
      <c r="CV139" s="17"/>
      <c r="CW139" s="17"/>
      <c r="CX139" s="17"/>
      <c r="CY139" s="17"/>
      <c r="CZ139" s="17"/>
      <c r="DA139" s="17"/>
      <c r="DB139" s="17"/>
      <c r="DC139" s="17"/>
      <c r="DD139" s="17"/>
      <c r="DE139" s="17"/>
      <c r="DF139" s="17"/>
      <c r="DG139" s="17"/>
      <c r="DH139" s="17"/>
    </row>
    <row r="140" spans="1:112" ht="59.45">
      <c r="A140" s="281"/>
      <c r="B140" s="267"/>
      <c r="C140" s="270"/>
      <c r="D140" s="160" t="s">
        <v>244</v>
      </c>
      <c r="E140" s="29"/>
      <c r="F140" s="29"/>
      <c r="G140" s="203"/>
      <c r="H140" s="194"/>
      <c r="I140" s="22"/>
      <c r="J140" s="141"/>
      <c r="K140" s="272"/>
      <c r="L140" s="299"/>
      <c r="M140" s="30"/>
      <c r="N140" s="31"/>
      <c r="O140" s="31"/>
      <c r="P140" s="22"/>
      <c r="Q140" s="32"/>
    </row>
    <row r="141" spans="1:112" s="38" customFormat="1" ht="40.15" thickBot="1">
      <c r="A141" s="284"/>
      <c r="B141" s="267"/>
      <c r="C141" s="277"/>
      <c r="D141" s="160" t="s">
        <v>245</v>
      </c>
      <c r="E141" s="34"/>
      <c r="F141" s="34"/>
      <c r="G141" s="204"/>
      <c r="H141" s="195"/>
      <c r="I141" s="22"/>
      <c r="J141" s="142"/>
      <c r="K141" s="273"/>
      <c r="L141" s="299"/>
      <c r="M141" s="35"/>
      <c r="N141" s="36"/>
      <c r="O141" s="36"/>
      <c r="P141" s="22"/>
      <c r="Q141" s="3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c r="AW141" s="17"/>
      <c r="AX141" s="17"/>
      <c r="AY141" s="17"/>
      <c r="AZ141" s="17"/>
      <c r="BA141" s="17"/>
      <c r="BB141" s="17"/>
      <c r="BC141" s="17"/>
      <c r="BD141" s="17"/>
      <c r="BE141" s="17"/>
      <c r="BF141" s="17"/>
      <c r="BG141" s="17"/>
      <c r="BH141" s="17"/>
      <c r="BI141" s="17"/>
      <c r="BJ141" s="17"/>
      <c r="BK141" s="17"/>
      <c r="BL141" s="17"/>
      <c r="BM141" s="17"/>
      <c r="BN141" s="17"/>
      <c r="BO141" s="17"/>
      <c r="BP141" s="17"/>
      <c r="BQ141" s="17"/>
      <c r="BR141" s="17"/>
      <c r="BS141" s="17"/>
      <c r="BT141" s="17"/>
      <c r="BU141" s="17"/>
      <c r="BV141" s="17"/>
      <c r="BW141" s="17"/>
      <c r="BX141" s="17"/>
      <c r="BY141" s="17"/>
      <c r="BZ141" s="17"/>
      <c r="CA141" s="17"/>
      <c r="CB141" s="17"/>
      <c r="CC141" s="17"/>
      <c r="CD141" s="17"/>
      <c r="CE141" s="17"/>
      <c r="CF141" s="17"/>
      <c r="CG141" s="17"/>
      <c r="CH141" s="17"/>
      <c r="CI141" s="17"/>
      <c r="CJ141" s="17"/>
      <c r="CK141" s="17"/>
      <c r="CL141" s="17"/>
      <c r="CM141" s="17"/>
      <c r="CN141" s="17"/>
      <c r="CO141" s="17"/>
      <c r="CP141" s="17"/>
      <c r="CQ141" s="17"/>
      <c r="CR141" s="17"/>
      <c r="CS141" s="17"/>
      <c r="CT141" s="17"/>
      <c r="CU141" s="17"/>
      <c r="CV141" s="17"/>
      <c r="CW141" s="17"/>
      <c r="CX141" s="17"/>
      <c r="CY141" s="17"/>
      <c r="CZ141" s="17"/>
      <c r="DA141" s="17"/>
      <c r="DB141" s="17"/>
      <c r="DC141" s="17"/>
      <c r="DD141" s="17"/>
      <c r="DE141" s="17"/>
      <c r="DF141" s="17"/>
      <c r="DG141" s="17"/>
      <c r="DH141" s="17"/>
    </row>
    <row r="142" spans="1:112" s="19" customFormat="1" ht="65.45" customHeight="1" thickBot="1">
      <c r="A142" s="290"/>
      <c r="B142" s="151" t="s">
        <v>246</v>
      </c>
      <c r="C142" s="155" t="s">
        <v>247</v>
      </c>
      <c r="D142" s="156" t="s">
        <v>248</v>
      </c>
      <c r="E142" s="61"/>
      <c r="F142" s="61"/>
      <c r="G142" s="208"/>
      <c r="H142" s="199"/>
      <c r="I142" s="22"/>
      <c r="J142" s="145"/>
      <c r="K142" s="62" t="str" cm="1">
        <f t="array" ref="K142">IF((AND(J142:J142=1)), "Fully Mapped", "Not/ Partially Mapped")</f>
        <v>Not/ Partially Mapped</v>
      </c>
      <c r="L142" s="299"/>
      <c r="M142" s="63"/>
      <c r="N142" s="64"/>
      <c r="O142" s="64"/>
      <c r="P142" s="22"/>
      <c r="Q142" s="65"/>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7"/>
      <c r="AW142" s="17"/>
      <c r="AX142" s="17"/>
      <c r="AY142" s="17"/>
      <c r="AZ142" s="17"/>
      <c r="BA142" s="17"/>
      <c r="BB142" s="17"/>
      <c r="BC142" s="17"/>
      <c r="BD142" s="17"/>
      <c r="BE142" s="17"/>
      <c r="BF142" s="17"/>
      <c r="BG142" s="17"/>
      <c r="BH142" s="17"/>
      <c r="BI142" s="17"/>
      <c r="BJ142" s="17"/>
      <c r="BK142" s="17"/>
      <c r="BL142" s="17"/>
      <c r="BM142" s="17"/>
      <c r="BN142" s="17"/>
      <c r="BO142" s="17"/>
      <c r="BP142" s="17"/>
      <c r="BQ142" s="17"/>
      <c r="BR142" s="17"/>
      <c r="BS142" s="17"/>
      <c r="BT142" s="17"/>
      <c r="BU142" s="17"/>
      <c r="BV142" s="17"/>
      <c r="BW142" s="17"/>
      <c r="BX142" s="17"/>
      <c r="BY142" s="17"/>
      <c r="BZ142" s="17"/>
      <c r="CA142" s="17"/>
      <c r="CB142" s="17"/>
      <c r="CC142" s="17"/>
      <c r="CD142" s="17"/>
      <c r="CE142" s="17"/>
      <c r="CF142" s="17"/>
      <c r="CG142" s="17"/>
      <c r="CH142" s="17"/>
      <c r="CI142" s="17"/>
      <c r="CJ142" s="17"/>
      <c r="CK142" s="17"/>
      <c r="CL142" s="17"/>
      <c r="CM142" s="17"/>
      <c r="CN142" s="17"/>
      <c r="CO142" s="17"/>
      <c r="CP142" s="17"/>
      <c r="CQ142" s="17"/>
      <c r="CR142" s="17"/>
      <c r="CS142" s="17"/>
      <c r="CT142" s="17"/>
      <c r="CU142" s="17"/>
      <c r="CV142" s="17"/>
      <c r="CW142" s="17"/>
      <c r="CX142" s="17"/>
      <c r="CY142" s="17"/>
      <c r="CZ142" s="17"/>
      <c r="DA142" s="17"/>
      <c r="DB142" s="17"/>
      <c r="DC142" s="17"/>
      <c r="DD142" s="17"/>
      <c r="DE142" s="17"/>
      <c r="DF142" s="17"/>
      <c r="DG142" s="17"/>
      <c r="DH142" s="17"/>
    </row>
    <row r="143" spans="1:112" s="19" customFormat="1" ht="65.45" thickBot="1">
      <c r="A143" s="290"/>
      <c r="B143" s="151" t="s">
        <v>249</v>
      </c>
      <c r="C143" s="155" t="s">
        <v>250</v>
      </c>
      <c r="D143" s="156" t="s">
        <v>251</v>
      </c>
      <c r="E143" s="66"/>
      <c r="F143" s="66"/>
      <c r="G143" s="208"/>
      <c r="H143" s="200"/>
      <c r="I143" s="22"/>
      <c r="J143" s="146"/>
      <c r="K143" s="67" t="str" cm="1">
        <f t="array" ref="K143">IF((AND(J143:J143=1)), "Fully Mapped", "Not/ Partially Mapped")</f>
        <v>Not/ Partially Mapped</v>
      </c>
      <c r="L143" s="295"/>
      <c r="M143" s="68"/>
      <c r="N143" s="69"/>
      <c r="O143" s="69"/>
      <c r="P143" s="22"/>
      <c r="Q143" s="70"/>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c r="AP143" s="17"/>
      <c r="AQ143" s="17"/>
      <c r="AR143" s="17"/>
      <c r="AS143" s="17"/>
      <c r="AT143" s="17"/>
      <c r="AU143" s="17"/>
      <c r="AV143" s="17"/>
      <c r="AW143" s="17"/>
      <c r="AX143" s="17"/>
      <c r="AY143" s="17"/>
      <c r="AZ143" s="17"/>
      <c r="BA143" s="17"/>
      <c r="BB143" s="17"/>
      <c r="BC143" s="17"/>
      <c r="BD143" s="17"/>
      <c r="BE143" s="17"/>
      <c r="BF143" s="17"/>
      <c r="BG143" s="17"/>
      <c r="BH143" s="17"/>
      <c r="BI143" s="17"/>
      <c r="BJ143" s="17"/>
      <c r="BK143" s="17"/>
      <c r="BL143" s="17"/>
      <c r="BM143" s="17"/>
      <c r="BN143" s="17"/>
      <c r="BO143" s="17"/>
      <c r="BP143" s="17"/>
      <c r="BQ143" s="17"/>
      <c r="BR143" s="17"/>
      <c r="BS143" s="17"/>
      <c r="BT143" s="17"/>
      <c r="BU143" s="17"/>
      <c r="BV143" s="17"/>
      <c r="BW143" s="17"/>
      <c r="BX143" s="17"/>
      <c r="BY143" s="17"/>
      <c r="BZ143" s="17"/>
      <c r="CA143" s="17"/>
      <c r="CB143" s="17"/>
      <c r="CC143" s="17"/>
      <c r="CD143" s="17"/>
      <c r="CE143" s="17"/>
      <c r="CF143" s="17"/>
      <c r="CG143" s="17"/>
      <c r="CH143" s="17"/>
      <c r="CI143" s="17"/>
      <c r="CJ143" s="17"/>
      <c r="CK143" s="17"/>
      <c r="CL143" s="17"/>
      <c r="CM143" s="17"/>
      <c r="CN143" s="17"/>
      <c r="CO143" s="17"/>
      <c r="CP143" s="17"/>
      <c r="CQ143" s="17"/>
      <c r="CR143" s="17"/>
      <c r="CS143" s="17"/>
      <c r="CT143" s="17"/>
      <c r="CU143" s="17"/>
      <c r="CV143" s="17"/>
      <c r="CW143" s="17"/>
      <c r="CX143" s="17"/>
      <c r="CY143" s="17"/>
      <c r="CZ143" s="17"/>
      <c r="DA143" s="17"/>
      <c r="DB143" s="17"/>
      <c r="DC143" s="17"/>
      <c r="DD143" s="17"/>
      <c r="DE143" s="17"/>
      <c r="DF143" s="17"/>
      <c r="DG143" s="17"/>
      <c r="DH143" s="17"/>
    </row>
    <row r="144" spans="1:112" s="19" customFormat="1" thickBot="1">
      <c r="A144" s="290"/>
      <c r="B144" s="168" t="s">
        <v>43</v>
      </c>
      <c r="C144" s="20" t="s">
        <v>75</v>
      </c>
      <c r="D144" s="104" t="s">
        <v>76</v>
      </c>
      <c r="E144" s="51"/>
      <c r="F144" s="52"/>
      <c r="G144" s="52"/>
      <c r="H144" s="52"/>
      <c r="I144" s="18"/>
      <c r="J144" s="54"/>
      <c r="K144" s="54"/>
      <c r="L144" s="53"/>
      <c r="M144" s="53"/>
      <c r="N144" s="53"/>
      <c r="O144" s="53"/>
      <c r="P144" s="18"/>
      <c r="Q144" s="71"/>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c r="AP144" s="17"/>
      <c r="AQ144" s="17"/>
      <c r="AR144" s="17"/>
      <c r="AS144" s="17"/>
      <c r="AT144" s="17"/>
      <c r="AU144" s="17"/>
      <c r="AV144" s="17"/>
      <c r="AW144" s="17"/>
      <c r="AX144" s="17"/>
      <c r="AY144" s="17"/>
      <c r="AZ144" s="17"/>
      <c r="BA144" s="17"/>
      <c r="BB144" s="17"/>
      <c r="BC144" s="17"/>
      <c r="BD144" s="17"/>
      <c r="BE144" s="17"/>
      <c r="BF144" s="17"/>
      <c r="BG144" s="17"/>
      <c r="BH144" s="17"/>
      <c r="BI144" s="17"/>
      <c r="BJ144" s="17"/>
      <c r="BK144" s="17"/>
      <c r="BL144" s="17"/>
      <c r="BM144" s="17"/>
      <c r="BN144" s="17"/>
      <c r="BO144" s="17"/>
      <c r="BP144" s="17"/>
      <c r="BQ144" s="17"/>
      <c r="BR144" s="17"/>
      <c r="BS144" s="17"/>
      <c r="BT144" s="17"/>
      <c r="BU144" s="17"/>
      <c r="BV144" s="17"/>
      <c r="BW144" s="17"/>
      <c r="BX144" s="17"/>
      <c r="BY144" s="17"/>
      <c r="BZ144" s="17"/>
      <c r="CA144" s="17"/>
      <c r="CB144" s="17"/>
      <c r="CC144" s="17"/>
      <c r="CD144" s="17"/>
      <c r="CE144" s="17"/>
      <c r="CF144" s="17"/>
      <c r="CG144" s="17"/>
      <c r="CH144" s="17"/>
      <c r="CI144" s="17"/>
      <c r="CJ144" s="17"/>
      <c r="CK144" s="17"/>
      <c r="CL144" s="17"/>
      <c r="CM144" s="17"/>
      <c r="CN144" s="17"/>
      <c r="CO144" s="17"/>
      <c r="CP144" s="17"/>
      <c r="CQ144" s="17"/>
      <c r="CR144" s="17"/>
      <c r="CS144" s="17"/>
      <c r="CT144" s="17"/>
      <c r="CU144" s="17"/>
      <c r="CV144" s="17"/>
      <c r="CW144" s="17"/>
      <c r="CX144" s="17"/>
      <c r="CY144" s="17"/>
      <c r="CZ144" s="17"/>
      <c r="DA144" s="17"/>
      <c r="DB144" s="17"/>
      <c r="DC144" s="17"/>
      <c r="DD144" s="17"/>
      <c r="DE144" s="17"/>
      <c r="DF144" s="17"/>
      <c r="DG144" s="17"/>
      <c r="DH144" s="17"/>
    </row>
    <row r="145" spans="1:112" s="19" customFormat="1" ht="65.45" thickBot="1">
      <c r="A145" s="290"/>
      <c r="B145" s="151" t="s">
        <v>252</v>
      </c>
      <c r="C145" s="155" t="s">
        <v>242</v>
      </c>
      <c r="D145" s="156" t="s">
        <v>253</v>
      </c>
      <c r="E145" s="76"/>
      <c r="F145" s="77"/>
      <c r="G145" s="208"/>
      <c r="H145" s="209"/>
      <c r="I145" s="22"/>
      <c r="J145" s="147"/>
      <c r="K145" s="74" t="str" cm="1">
        <f t="array" ref="K145">IF((AND(J145:J145=1)), "Fully Mapped", "Not/ Partially Mapped")</f>
        <v>Not/ Partially Mapped</v>
      </c>
      <c r="L145" s="74">
        <f>SUM('Workings out'!M5)</f>
        <v>0</v>
      </c>
      <c r="M145" s="78"/>
      <c r="N145" s="79"/>
      <c r="O145" s="79"/>
      <c r="P145" s="22"/>
      <c r="Q145" s="80"/>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c r="AP145" s="17"/>
      <c r="AQ145" s="17"/>
      <c r="AR145" s="17"/>
      <c r="AS145" s="17"/>
      <c r="AT145" s="17"/>
      <c r="AU145" s="17"/>
      <c r="AV145" s="17"/>
      <c r="AW145" s="17"/>
      <c r="AX145" s="17"/>
      <c r="AY145" s="17"/>
      <c r="AZ145" s="17"/>
      <c r="BA145" s="17"/>
      <c r="BB145" s="17"/>
      <c r="BC145" s="17"/>
      <c r="BD145" s="17"/>
      <c r="BE145" s="17"/>
      <c r="BF145" s="17"/>
      <c r="BG145" s="17"/>
      <c r="BH145" s="17"/>
      <c r="BI145" s="17"/>
      <c r="BJ145" s="17"/>
      <c r="BK145" s="17"/>
      <c r="BL145" s="17"/>
      <c r="BM145" s="17"/>
      <c r="BN145" s="17"/>
      <c r="BO145" s="17"/>
      <c r="BP145" s="17"/>
      <c r="BQ145" s="17"/>
      <c r="BR145" s="17"/>
      <c r="BS145" s="17"/>
      <c r="BT145" s="17"/>
      <c r="BU145" s="17"/>
      <c r="BV145" s="17"/>
      <c r="BW145" s="17"/>
      <c r="BX145" s="17"/>
      <c r="BY145" s="17"/>
      <c r="BZ145" s="17"/>
      <c r="CA145" s="17"/>
      <c r="CB145" s="17"/>
      <c r="CC145" s="17"/>
      <c r="CD145" s="17"/>
      <c r="CE145" s="17"/>
      <c r="CF145" s="17"/>
      <c r="CG145" s="17"/>
      <c r="CH145" s="17"/>
      <c r="CI145" s="17"/>
      <c r="CJ145" s="17"/>
      <c r="CK145" s="17"/>
      <c r="CL145" s="17"/>
      <c r="CM145" s="17"/>
      <c r="CN145" s="17"/>
      <c r="CO145" s="17"/>
      <c r="CP145" s="17"/>
      <c r="CQ145" s="17"/>
      <c r="CR145" s="17"/>
      <c r="CS145" s="17"/>
      <c r="CT145" s="17"/>
      <c r="CU145" s="17"/>
      <c r="CV145" s="17"/>
      <c r="CW145" s="17"/>
      <c r="CX145" s="17"/>
      <c r="CY145" s="17"/>
      <c r="CZ145" s="17"/>
      <c r="DA145" s="17"/>
      <c r="DB145" s="17"/>
      <c r="DC145" s="17"/>
      <c r="DD145" s="17"/>
      <c r="DE145" s="17"/>
      <c r="DF145" s="17"/>
      <c r="DG145" s="17"/>
      <c r="DH145" s="17"/>
    </row>
    <row r="146" spans="1:112" s="19" customFormat="1" thickBot="1">
      <c r="A146" s="296" t="s">
        <v>254</v>
      </c>
      <c r="B146" s="168" t="s">
        <v>43</v>
      </c>
      <c r="C146" s="20" t="s">
        <v>91</v>
      </c>
      <c r="D146" s="104" t="s">
        <v>45</v>
      </c>
      <c r="E146" s="51"/>
      <c r="F146" s="52"/>
      <c r="G146" s="52"/>
      <c r="H146" s="52"/>
      <c r="I146" s="18"/>
      <c r="J146" s="54"/>
      <c r="K146" s="54"/>
      <c r="L146" s="53"/>
      <c r="M146" s="53"/>
      <c r="N146" s="53"/>
      <c r="O146" s="53"/>
      <c r="P146" s="18"/>
      <c r="Q146" s="71"/>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c r="AP146" s="17"/>
      <c r="AQ146" s="17"/>
      <c r="AR146" s="17"/>
      <c r="AS146" s="17"/>
      <c r="AT146" s="17"/>
      <c r="AU146" s="17"/>
      <c r="AV146" s="17"/>
      <c r="AW146" s="17"/>
      <c r="AX146" s="17"/>
      <c r="AY146" s="17"/>
      <c r="AZ146" s="17"/>
      <c r="BA146" s="17"/>
      <c r="BB146" s="17"/>
      <c r="BC146" s="17"/>
      <c r="BD146" s="17"/>
      <c r="BE146" s="17"/>
      <c r="BF146" s="17"/>
      <c r="BG146" s="17"/>
      <c r="BH146" s="17"/>
      <c r="BI146" s="17"/>
      <c r="BJ146" s="17"/>
      <c r="BK146" s="17"/>
      <c r="BL146" s="17"/>
      <c r="BM146" s="17"/>
      <c r="BN146" s="17"/>
      <c r="BO146" s="17"/>
      <c r="BP146" s="17"/>
      <c r="BQ146" s="17"/>
      <c r="BR146" s="17"/>
      <c r="BS146" s="17"/>
      <c r="BT146" s="17"/>
      <c r="BU146" s="17"/>
      <c r="BV146" s="17"/>
      <c r="BW146" s="17"/>
      <c r="BX146" s="17"/>
      <c r="BY146" s="17"/>
      <c r="BZ146" s="17"/>
      <c r="CA146" s="17"/>
      <c r="CB146" s="17"/>
      <c r="CC146" s="17"/>
      <c r="CD146" s="17"/>
      <c r="CE146" s="17"/>
      <c r="CF146" s="17"/>
      <c r="CG146" s="17"/>
      <c r="CH146" s="17"/>
      <c r="CI146" s="17"/>
      <c r="CJ146" s="17"/>
      <c r="CK146" s="17"/>
      <c r="CL146" s="17"/>
      <c r="CM146" s="17"/>
      <c r="CN146" s="17"/>
      <c r="CO146" s="17"/>
      <c r="CP146" s="17"/>
      <c r="CQ146" s="17"/>
      <c r="CR146" s="17"/>
      <c r="CS146" s="17"/>
      <c r="CT146" s="17"/>
      <c r="CU146" s="17"/>
      <c r="CV146" s="17"/>
      <c r="CW146" s="17"/>
      <c r="CX146" s="17"/>
      <c r="CY146" s="17"/>
      <c r="CZ146" s="17"/>
      <c r="DA146" s="17"/>
      <c r="DB146" s="17"/>
      <c r="DC146" s="17"/>
      <c r="DD146" s="17"/>
      <c r="DE146" s="17"/>
      <c r="DF146" s="17"/>
      <c r="DG146" s="17"/>
      <c r="DH146" s="17"/>
    </row>
    <row r="147" spans="1:112" s="19" customFormat="1" ht="79.900000000000006" thickBot="1">
      <c r="A147" s="297"/>
      <c r="B147" s="151" t="s">
        <v>255</v>
      </c>
      <c r="C147" s="155" t="s">
        <v>256</v>
      </c>
      <c r="D147" s="156" t="s">
        <v>257</v>
      </c>
      <c r="E147" s="81"/>
      <c r="F147" s="81"/>
      <c r="G147" s="208"/>
      <c r="H147" s="210"/>
      <c r="I147" s="22"/>
      <c r="J147" s="148"/>
      <c r="K147" s="75" t="str" cm="1">
        <f t="array" ref="K147">IF((AND(J147:J147=1)), "Fully Mapped", "Not/ Partially Mapped")</f>
        <v>Not/ Partially Mapped</v>
      </c>
      <c r="L147" s="294">
        <f>SUM('Workings out'!N5:N11)</f>
        <v>0</v>
      </c>
      <c r="M147" s="82"/>
      <c r="N147" s="83"/>
      <c r="O147" s="83"/>
      <c r="P147" s="22"/>
      <c r="Q147" s="84"/>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c r="AS147" s="17"/>
      <c r="AT147" s="17"/>
      <c r="AU147" s="17"/>
      <c r="AV147" s="17"/>
      <c r="AW147" s="17"/>
      <c r="AX147" s="17"/>
      <c r="AY147" s="17"/>
      <c r="AZ147" s="17"/>
      <c r="BA147" s="17"/>
      <c r="BB147" s="17"/>
      <c r="BC147" s="17"/>
      <c r="BD147" s="17"/>
      <c r="BE147" s="17"/>
      <c r="BF147" s="17"/>
      <c r="BG147" s="17"/>
      <c r="BH147" s="17"/>
      <c r="BI147" s="17"/>
      <c r="BJ147" s="17"/>
      <c r="BK147" s="17"/>
      <c r="BL147" s="17"/>
      <c r="BM147" s="17"/>
      <c r="BN147" s="17"/>
      <c r="BO147" s="17"/>
      <c r="BP147" s="17"/>
      <c r="BQ147" s="17"/>
      <c r="BR147" s="17"/>
      <c r="BS147" s="17"/>
      <c r="BT147" s="17"/>
      <c r="BU147" s="17"/>
      <c r="BV147" s="17"/>
      <c r="BW147" s="17"/>
      <c r="BX147" s="17"/>
      <c r="BY147" s="17"/>
      <c r="BZ147" s="17"/>
      <c r="CA147" s="17"/>
      <c r="CB147" s="17"/>
      <c r="CC147" s="17"/>
      <c r="CD147" s="17"/>
      <c r="CE147" s="17"/>
      <c r="CF147" s="17"/>
      <c r="CG147" s="17"/>
      <c r="CH147" s="17"/>
      <c r="CI147" s="17"/>
      <c r="CJ147" s="17"/>
      <c r="CK147" s="17"/>
      <c r="CL147" s="17"/>
      <c r="CM147" s="17"/>
      <c r="CN147" s="17"/>
      <c r="CO147" s="17"/>
      <c r="CP147" s="17"/>
      <c r="CQ147" s="17"/>
      <c r="CR147" s="17"/>
      <c r="CS147" s="17"/>
      <c r="CT147" s="17"/>
      <c r="CU147" s="17"/>
      <c r="CV147" s="17"/>
      <c r="CW147" s="17"/>
      <c r="CX147" s="17"/>
      <c r="CY147" s="17"/>
      <c r="CZ147" s="17"/>
      <c r="DA147" s="17"/>
      <c r="DB147" s="17"/>
      <c r="DC147" s="17"/>
      <c r="DD147" s="17"/>
      <c r="DE147" s="17"/>
      <c r="DF147" s="17"/>
      <c r="DG147" s="17"/>
      <c r="DH147" s="17"/>
    </row>
    <row r="148" spans="1:112" s="19" customFormat="1" ht="79.900000000000006" thickBot="1">
      <c r="A148" s="297"/>
      <c r="B148" s="151" t="s">
        <v>258</v>
      </c>
      <c r="C148" s="155" t="s">
        <v>259</v>
      </c>
      <c r="D148" s="156" t="s">
        <v>260</v>
      </c>
      <c r="E148" s="61"/>
      <c r="F148" s="61"/>
      <c r="G148" s="208"/>
      <c r="H148" s="199"/>
      <c r="I148" s="22"/>
      <c r="J148" s="145"/>
      <c r="K148" s="62" t="str" cm="1">
        <f t="array" ref="K148">IF((AND(J148:J148=1)), "Fully Mapped", "Not/ Partially Mapped")</f>
        <v>Not/ Partially Mapped</v>
      </c>
      <c r="L148" s="299"/>
      <c r="M148" s="63"/>
      <c r="N148" s="64"/>
      <c r="O148" s="64"/>
      <c r="P148" s="22"/>
      <c r="Q148" s="65"/>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c r="AP148" s="17"/>
      <c r="AQ148" s="17"/>
      <c r="AR148" s="17"/>
      <c r="AS148" s="17"/>
      <c r="AT148" s="17"/>
      <c r="AU148" s="17"/>
      <c r="AV148" s="17"/>
      <c r="AW148" s="17"/>
      <c r="AX148" s="17"/>
      <c r="AY148" s="17"/>
      <c r="AZ148" s="17"/>
      <c r="BA148" s="17"/>
      <c r="BB148" s="17"/>
      <c r="BC148" s="17"/>
      <c r="BD148" s="17"/>
      <c r="BE148" s="17"/>
      <c r="BF148" s="17"/>
      <c r="BG148" s="17"/>
      <c r="BH148" s="17"/>
      <c r="BI148" s="17"/>
      <c r="BJ148" s="17"/>
      <c r="BK148" s="17"/>
      <c r="BL148" s="17"/>
      <c r="BM148" s="17"/>
      <c r="BN148" s="17"/>
      <c r="BO148" s="17"/>
      <c r="BP148" s="17"/>
      <c r="BQ148" s="17"/>
      <c r="BR148" s="17"/>
      <c r="BS148" s="17"/>
      <c r="BT148" s="17"/>
      <c r="BU148" s="17"/>
      <c r="BV148" s="17"/>
      <c r="BW148" s="17"/>
      <c r="BX148" s="17"/>
      <c r="BY148" s="17"/>
      <c r="BZ148" s="17"/>
      <c r="CA148" s="17"/>
      <c r="CB148" s="17"/>
      <c r="CC148" s="17"/>
      <c r="CD148" s="17"/>
      <c r="CE148" s="17"/>
      <c r="CF148" s="17"/>
      <c r="CG148" s="17"/>
      <c r="CH148" s="17"/>
      <c r="CI148" s="17"/>
      <c r="CJ148" s="17"/>
      <c r="CK148" s="17"/>
      <c r="CL148" s="17"/>
      <c r="CM148" s="17"/>
      <c r="CN148" s="17"/>
      <c r="CO148" s="17"/>
      <c r="CP148" s="17"/>
      <c r="CQ148" s="17"/>
      <c r="CR148" s="17"/>
      <c r="CS148" s="17"/>
      <c r="CT148" s="17"/>
      <c r="CU148" s="17"/>
      <c r="CV148" s="17"/>
      <c r="CW148" s="17"/>
      <c r="CX148" s="17"/>
      <c r="CY148" s="17"/>
      <c r="CZ148" s="17"/>
      <c r="DA148" s="17"/>
      <c r="DB148" s="17"/>
      <c r="DC148" s="17"/>
      <c r="DD148" s="17"/>
      <c r="DE148" s="17"/>
      <c r="DF148" s="17"/>
      <c r="DG148" s="17"/>
      <c r="DH148" s="17"/>
    </row>
    <row r="149" spans="1:112" s="27" customFormat="1" ht="119.45" thickBot="1">
      <c r="A149" s="297"/>
      <c r="B149" s="151" t="s">
        <v>261</v>
      </c>
      <c r="C149" s="155" t="s">
        <v>262</v>
      </c>
      <c r="D149" s="156" t="s">
        <v>263</v>
      </c>
      <c r="E149" s="61"/>
      <c r="F149" s="66"/>
      <c r="G149" s="211"/>
      <c r="H149" s="200"/>
      <c r="I149" s="22"/>
      <c r="J149" s="146"/>
      <c r="K149" s="67" t="str" cm="1">
        <f t="array" ref="K149">IF((AND(J149:J149=1)), "Fully Mapped", "Not/ Partially Mapped")</f>
        <v>Not/ Partially Mapped</v>
      </c>
      <c r="L149" s="299"/>
      <c r="M149" s="68"/>
      <c r="N149" s="69"/>
      <c r="O149" s="69"/>
      <c r="P149" s="22"/>
      <c r="Q149" s="70"/>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c r="AP149" s="17"/>
      <c r="AQ149" s="17"/>
      <c r="AR149" s="17"/>
      <c r="AS149" s="17"/>
      <c r="AT149" s="17"/>
      <c r="AU149" s="17"/>
      <c r="AV149" s="17"/>
      <c r="AW149" s="17"/>
      <c r="AX149" s="17"/>
      <c r="AY149" s="17"/>
      <c r="AZ149" s="17"/>
      <c r="BA149" s="17"/>
      <c r="BB149" s="17"/>
      <c r="BC149" s="17"/>
      <c r="BD149" s="17"/>
      <c r="BE149" s="17"/>
      <c r="BF149" s="17"/>
      <c r="BG149" s="17"/>
      <c r="BH149" s="17"/>
      <c r="BI149" s="17"/>
      <c r="BJ149" s="17"/>
      <c r="BK149" s="17"/>
      <c r="BL149" s="17"/>
      <c r="BM149" s="17"/>
      <c r="BN149" s="17"/>
      <c r="BO149" s="17"/>
      <c r="BP149" s="17"/>
      <c r="BQ149" s="17"/>
      <c r="BR149" s="17"/>
      <c r="BS149" s="17"/>
      <c r="BT149" s="17"/>
      <c r="BU149" s="17"/>
      <c r="BV149" s="17"/>
      <c r="BW149" s="17"/>
      <c r="BX149" s="17"/>
      <c r="BY149" s="17"/>
      <c r="BZ149" s="17"/>
      <c r="CA149" s="17"/>
      <c r="CB149" s="17"/>
      <c r="CC149" s="17"/>
      <c r="CD149" s="17"/>
      <c r="CE149" s="17"/>
      <c r="CF149" s="17"/>
      <c r="CG149" s="17"/>
      <c r="CH149" s="17"/>
      <c r="CI149" s="17"/>
      <c r="CJ149" s="17"/>
      <c r="CK149" s="17"/>
      <c r="CL149" s="17"/>
      <c r="CM149" s="17"/>
      <c r="CN149" s="17"/>
      <c r="CO149" s="17"/>
      <c r="CP149" s="17"/>
      <c r="CQ149" s="17"/>
      <c r="CR149" s="17"/>
      <c r="CS149" s="17"/>
      <c r="CT149" s="17"/>
      <c r="CU149" s="17"/>
      <c r="CV149" s="17"/>
      <c r="CW149" s="17"/>
      <c r="CX149" s="17"/>
      <c r="CY149" s="17"/>
      <c r="CZ149" s="17"/>
      <c r="DA149" s="17"/>
      <c r="DB149" s="17"/>
      <c r="DC149" s="17"/>
      <c r="DD149" s="17"/>
      <c r="DE149" s="17"/>
      <c r="DF149" s="17"/>
      <c r="DG149" s="17"/>
      <c r="DH149" s="17"/>
    </row>
    <row r="150" spans="1:112" s="19" customFormat="1" ht="65.45" thickBot="1">
      <c r="A150" s="297"/>
      <c r="B150" s="104" t="s">
        <v>264</v>
      </c>
      <c r="C150" s="103" t="s">
        <v>265</v>
      </c>
      <c r="D150" s="156" t="s">
        <v>266</v>
      </c>
      <c r="E150" s="61"/>
      <c r="F150" s="61"/>
      <c r="G150" s="208"/>
      <c r="H150" s="199"/>
      <c r="I150" s="22"/>
      <c r="J150" s="145"/>
      <c r="K150" s="67" t="str" cm="1">
        <f t="array" ref="K150">IF((AND(J150:J150=1)), "Fully Mapped", "Not/ Partially Mapped")</f>
        <v>Not/ Partially Mapped</v>
      </c>
      <c r="L150" s="299"/>
      <c r="M150" s="63"/>
      <c r="N150" s="64"/>
      <c r="O150" s="64"/>
      <c r="P150" s="22"/>
      <c r="Q150" s="65"/>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c r="AP150" s="17"/>
      <c r="AQ150" s="17"/>
      <c r="AR150" s="17"/>
      <c r="AS150" s="17"/>
      <c r="AT150" s="17"/>
      <c r="AU150" s="17"/>
      <c r="AV150" s="17"/>
      <c r="AW150" s="17"/>
      <c r="AX150" s="17"/>
      <c r="AY150" s="17"/>
      <c r="AZ150" s="17"/>
      <c r="BA150" s="17"/>
      <c r="BB150" s="17"/>
      <c r="BC150" s="17"/>
      <c r="BD150" s="17"/>
      <c r="BE150" s="17"/>
      <c r="BF150" s="17"/>
      <c r="BG150" s="17"/>
      <c r="BH150" s="17"/>
      <c r="BI150" s="17"/>
      <c r="BJ150" s="17"/>
      <c r="BK150" s="17"/>
      <c r="BL150" s="17"/>
      <c r="BM150" s="17"/>
      <c r="BN150" s="17"/>
      <c r="BO150" s="17"/>
      <c r="BP150" s="17"/>
      <c r="BQ150" s="17"/>
      <c r="BR150" s="17"/>
      <c r="BS150" s="17"/>
      <c r="BT150" s="17"/>
      <c r="BU150" s="17"/>
      <c r="BV150" s="17"/>
      <c r="BW150" s="17"/>
      <c r="BX150" s="17"/>
      <c r="BY150" s="17"/>
      <c r="BZ150" s="17"/>
      <c r="CA150" s="17"/>
      <c r="CB150" s="17"/>
      <c r="CC150" s="17"/>
      <c r="CD150" s="17"/>
      <c r="CE150" s="17"/>
      <c r="CF150" s="17"/>
      <c r="CG150" s="17"/>
      <c r="CH150" s="17"/>
      <c r="CI150" s="17"/>
      <c r="CJ150" s="17"/>
      <c r="CK150" s="17"/>
      <c r="CL150" s="17"/>
      <c r="CM150" s="17"/>
      <c r="CN150" s="17"/>
      <c r="CO150" s="17"/>
      <c r="CP150" s="17"/>
      <c r="CQ150" s="17"/>
      <c r="CR150" s="17"/>
      <c r="CS150" s="17"/>
      <c r="CT150" s="17"/>
      <c r="CU150" s="17"/>
      <c r="CV150" s="17"/>
      <c r="CW150" s="17"/>
      <c r="CX150" s="17"/>
      <c r="CY150" s="17"/>
      <c r="CZ150" s="17"/>
      <c r="DA150" s="17"/>
      <c r="DB150" s="17"/>
      <c r="DC150" s="17"/>
      <c r="DD150" s="17"/>
      <c r="DE150" s="17"/>
      <c r="DF150" s="17"/>
      <c r="DG150" s="17"/>
      <c r="DH150" s="17"/>
    </row>
    <row r="151" spans="1:112" s="27" customFormat="1" ht="22.15" customHeight="1">
      <c r="A151" s="297"/>
      <c r="B151" s="267" t="s">
        <v>267</v>
      </c>
      <c r="C151" s="270" t="s">
        <v>268</v>
      </c>
      <c r="D151" s="152" t="s">
        <v>269</v>
      </c>
      <c r="E151" s="173"/>
      <c r="F151" s="21"/>
      <c r="G151" s="202"/>
      <c r="H151" s="193"/>
      <c r="I151" s="22"/>
      <c r="J151" s="48"/>
      <c r="K151" s="294" t="str" cm="1">
        <f t="array" ref="K151">IF((AND(J151:J151=1)), "Fully Mapped", "Not/ Partially Mapped")</f>
        <v>Not/ Partially Mapped</v>
      </c>
      <c r="L151" s="299"/>
      <c r="M151" s="24"/>
      <c r="N151" s="25"/>
      <c r="O151" s="25"/>
      <c r="P151" s="22"/>
      <c r="Q151" s="26"/>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c r="AP151" s="17"/>
      <c r="AQ151" s="17"/>
      <c r="AR151" s="17"/>
      <c r="AS151" s="17"/>
      <c r="AT151" s="17"/>
      <c r="AU151" s="17"/>
      <c r="AV151" s="17"/>
      <c r="AW151" s="17"/>
      <c r="AX151" s="17"/>
      <c r="AY151" s="17"/>
      <c r="AZ151" s="17"/>
      <c r="BA151" s="17"/>
      <c r="BB151" s="17"/>
      <c r="BC151" s="17"/>
      <c r="BD151" s="17"/>
      <c r="BE151" s="17"/>
      <c r="BF151" s="17"/>
      <c r="BG151" s="17"/>
      <c r="BH151" s="17"/>
      <c r="BI151" s="17"/>
      <c r="BJ151" s="17"/>
      <c r="BK151" s="17"/>
      <c r="BL151" s="17"/>
      <c r="BM151" s="17"/>
      <c r="BN151" s="17"/>
      <c r="BO151" s="17"/>
      <c r="BP151" s="17"/>
      <c r="BQ151" s="17"/>
      <c r="BR151" s="17"/>
      <c r="BS151" s="17"/>
      <c r="BT151" s="17"/>
      <c r="BU151" s="17"/>
      <c r="BV151" s="17"/>
      <c r="BW151" s="17"/>
      <c r="BX151" s="17"/>
      <c r="BY151" s="17"/>
      <c r="BZ151" s="17"/>
      <c r="CA151" s="17"/>
      <c r="CB151" s="17"/>
      <c r="CC151" s="17"/>
      <c r="CD151" s="17"/>
      <c r="CE151" s="17"/>
      <c r="CF151" s="17"/>
      <c r="CG151" s="17"/>
      <c r="CH151" s="17"/>
      <c r="CI151" s="17"/>
      <c r="CJ151" s="17"/>
      <c r="CK151" s="17"/>
      <c r="CL151" s="17"/>
      <c r="CM151" s="17"/>
      <c r="CN151" s="17"/>
      <c r="CO151" s="17"/>
      <c r="CP151" s="17"/>
      <c r="CQ151" s="17"/>
      <c r="CR151" s="17"/>
      <c r="CS151" s="17"/>
      <c r="CT151" s="17"/>
      <c r="CU151" s="17"/>
      <c r="CV151" s="17"/>
      <c r="CW151" s="17"/>
      <c r="CX151" s="17"/>
      <c r="CY151" s="17"/>
      <c r="CZ151" s="17"/>
      <c r="DA151" s="17"/>
      <c r="DB151" s="17"/>
      <c r="DC151" s="17"/>
      <c r="DD151" s="17"/>
      <c r="DE151" s="17"/>
      <c r="DF151" s="17"/>
      <c r="DG151" s="17"/>
      <c r="DH151" s="17"/>
    </row>
    <row r="152" spans="1:112" s="38" customFormat="1" thickBot="1">
      <c r="A152" s="297"/>
      <c r="B152" s="267"/>
      <c r="C152" s="270"/>
      <c r="D152" s="153" t="s">
        <v>270</v>
      </c>
      <c r="E152" s="81"/>
      <c r="F152" s="34"/>
      <c r="G152" s="204"/>
      <c r="H152" s="195"/>
      <c r="I152" s="22"/>
      <c r="J152" s="142"/>
      <c r="K152" s="295"/>
      <c r="L152" s="299"/>
      <c r="M152" s="35"/>
      <c r="N152" s="36"/>
      <c r="O152" s="36"/>
      <c r="P152" s="22"/>
      <c r="Q152" s="3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c r="AS152" s="17"/>
      <c r="AT152" s="17"/>
      <c r="AU152" s="17"/>
      <c r="AV152" s="17"/>
      <c r="AW152" s="17"/>
      <c r="AX152" s="17"/>
      <c r="AY152" s="17"/>
      <c r="AZ152" s="17"/>
      <c r="BA152" s="17"/>
      <c r="BB152" s="17"/>
      <c r="BC152" s="17"/>
      <c r="BD152" s="17"/>
      <c r="BE152" s="17"/>
      <c r="BF152" s="17"/>
      <c r="BG152" s="17"/>
      <c r="BH152" s="17"/>
      <c r="BI152" s="17"/>
      <c r="BJ152" s="17"/>
      <c r="BK152" s="17"/>
      <c r="BL152" s="17"/>
      <c r="BM152" s="17"/>
      <c r="BN152" s="17"/>
      <c r="BO152" s="17"/>
      <c r="BP152" s="17"/>
      <c r="BQ152" s="17"/>
      <c r="BR152" s="17"/>
      <c r="BS152" s="17"/>
      <c r="BT152" s="17"/>
      <c r="BU152" s="17"/>
      <c r="BV152" s="17"/>
      <c r="BW152" s="17"/>
      <c r="BX152" s="17"/>
      <c r="BY152" s="17"/>
      <c r="BZ152" s="17"/>
      <c r="CA152" s="17"/>
      <c r="CB152" s="17"/>
      <c r="CC152" s="17"/>
      <c r="CD152" s="17"/>
      <c r="CE152" s="17"/>
      <c r="CF152" s="17"/>
      <c r="CG152" s="17"/>
      <c r="CH152" s="17"/>
      <c r="CI152" s="17"/>
      <c r="CJ152" s="17"/>
      <c r="CK152" s="17"/>
      <c r="CL152" s="17"/>
      <c r="CM152" s="17"/>
      <c r="CN152" s="17"/>
      <c r="CO152" s="17"/>
      <c r="CP152" s="17"/>
      <c r="CQ152" s="17"/>
      <c r="CR152" s="17"/>
      <c r="CS152" s="17"/>
      <c r="CT152" s="17"/>
      <c r="CU152" s="17"/>
      <c r="CV152" s="17"/>
      <c r="CW152" s="17"/>
      <c r="CX152" s="17"/>
      <c r="CY152" s="17"/>
      <c r="CZ152" s="17"/>
      <c r="DA152" s="17"/>
      <c r="DB152" s="17"/>
      <c r="DC152" s="17"/>
      <c r="DD152" s="17"/>
      <c r="DE152" s="17"/>
      <c r="DF152" s="17"/>
      <c r="DG152" s="17"/>
      <c r="DH152" s="17"/>
    </row>
    <row r="153" spans="1:112" s="19" customFormat="1" ht="43.9" customHeight="1" thickBot="1">
      <c r="A153" s="297"/>
      <c r="B153" s="151" t="s">
        <v>271</v>
      </c>
      <c r="C153" s="155" t="s">
        <v>272</v>
      </c>
      <c r="D153" s="156" t="s">
        <v>273</v>
      </c>
      <c r="E153" s="61"/>
      <c r="F153" s="66"/>
      <c r="G153" s="208"/>
      <c r="H153" s="200"/>
      <c r="I153" s="22"/>
      <c r="J153" s="146"/>
      <c r="K153" s="67" t="str" cm="1">
        <f t="array" ref="K153">IF((AND(J153:J153=1)), "Fully Mapped", "Not/ Partially Mapped")</f>
        <v>Not/ Partially Mapped</v>
      </c>
      <c r="L153" s="295"/>
      <c r="M153" s="68"/>
      <c r="N153" s="69"/>
      <c r="O153" s="69"/>
      <c r="P153" s="22"/>
      <c r="Q153" s="70"/>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c r="AP153" s="17"/>
      <c r="AQ153" s="17"/>
      <c r="AR153" s="17"/>
      <c r="AS153" s="17"/>
      <c r="AT153" s="17"/>
      <c r="AU153" s="17"/>
      <c r="AV153" s="17"/>
      <c r="AW153" s="17"/>
      <c r="AX153" s="17"/>
      <c r="AY153" s="17"/>
      <c r="AZ153" s="17"/>
      <c r="BA153" s="17"/>
      <c r="BB153" s="17"/>
      <c r="BC153" s="17"/>
      <c r="BD153" s="17"/>
      <c r="BE153" s="17"/>
      <c r="BF153" s="17"/>
      <c r="BG153" s="17"/>
      <c r="BH153" s="17"/>
      <c r="BI153" s="17"/>
      <c r="BJ153" s="17"/>
      <c r="BK153" s="17"/>
      <c r="BL153" s="17"/>
      <c r="BM153" s="17"/>
      <c r="BN153" s="17"/>
      <c r="BO153" s="17"/>
      <c r="BP153" s="17"/>
      <c r="BQ153" s="17"/>
      <c r="BR153" s="17"/>
      <c r="BS153" s="17"/>
      <c r="BT153" s="17"/>
      <c r="BU153" s="17"/>
      <c r="BV153" s="17"/>
      <c r="BW153" s="17"/>
      <c r="BX153" s="17"/>
      <c r="BY153" s="17"/>
      <c r="BZ153" s="17"/>
      <c r="CA153" s="17"/>
      <c r="CB153" s="17"/>
      <c r="CC153" s="17"/>
      <c r="CD153" s="17"/>
      <c r="CE153" s="17"/>
      <c r="CF153" s="17"/>
      <c r="CG153" s="17"/>
      <c r="CH153" s="17"/>
      <c r="CI153" s="17"/>
      <c r="CJ153" s="17"/>
      <c r="CK153" s="17"/>
      <c r="CL153" s="17"/>
      <c r="CM153" s="17"/>
      <c r="CN153" s="17"/>
      <c r="CO153" s="17"/>
      <c r="CP153" s="17"/>
      <c r="CQ153" s="17"/>
      <c r="CR153" s="17"/>
      <c r="CS153" s="17"/>
      <c r="CT153" s="17"/>
      <c r="CU153" s="17"/>
      <c r="CV153" s="17"/>
      <c r="CW153" s="17"/>
      <c r="CX153" s="17"/>
      <c r="CY153" s="17"/>
      <c r="CZ153" s="17"/>
      <c r="DA153" s="17"/>
      <c r="DB153" s="17"/>
      <c r="DC153" s="17"/>
      <c r="DD153" s="17"/>
      <c r="DE153" s="17"/>
      <c r="DF153" s="17"/>
      <c r="DG153" s="17"/>
      <c r="DH153" s="17"/>
    </row>
    <row r="154" spans="1:112" s="19" customFormat="1" thickBot="1">
      <c r="A154" s="297"/>
      <c r="B154" s="168" t="s">
        <v>43</v>
      </c>
      <c r="C154" s="20" t="s">
        <v>75</v>
      </c>
      <c r="D154" s="104" t="s">
        <v>76</v>
      </c>
      <c r="E154" s="51"/>
      <c r="F154" s="52"/>
      <c r="G154" s="52"/>
      <c r="H154" s="52"/>
      <c r="I154" s="18"/>
      <c r="J154" s="54"/>
      <c r="K154" s="54"/>
      <c r="L154" s="53"/>
      <c r="M154" s="53"/>
      <c r="N154" s="53"/>
      <c r="O154" s="53"/>
      <c r="P154" s="18"/>
      <c r="Q154" s="71"/>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c r="AY154" s="17"/>
      <c r="AZ154" s="17"/>
      <c r="BA154" s="17"/>
      <c r="BB154" s="17"/>
      <c r="BC154" s="17"/>
      <c r="BD154" s="17"/>
      <c r="BE154" s="17"/>
      <c r="BF154" s="17"/>
      <c r="BG154" s="17"/>
      <c r="BH154" s="17"/>
      <c r="BI154" s="17"/>
      <c r="BJ154" s="17"/>
      <c r="BK154" s="17"/>
      <c r="BL154" s="17"/>
      <c r="BM154" s="17"/>
      <c r="BN154" s="17"/>
      <c r="BO154" s="17"/>
      <c r="BP154" s="17"/>
      <c r="BQ154" s="17"/>
      <c r="BR154" s="17"/>
      <c r="BS154" s="17"/>
      <c r="BT154" s="17"/>
      <c r="BU154" s="17"/>
      <c r="BV154" s="17"/>
      <c r="BW154" s="17"/>
      <c r="BX154" s="17"/>
      <c r="BY154" s="17"/>
      <c r="BZ154" s="17"/>
      <c r="CA154" s="17"/>
      <c r="CB154" s="17"/>
      <c r="CC154" s="17"/>
      <c r="CD154" s="17"/>
      <c r="CE154" s="17"/>
      <c r="CF154" s="17"/>
      <c r="CG154" s="17"/>
      <c r="CH154" s="17"/>
      <c r="CI154" s="17"/>
      <c r="CJ154" s="17"/>
      <c r="CK154" s="17"/>
      <c r="CL154" s="17"/>
      <c r="CM154" s="17"/>
      <c r="CN154" s="17"/>
      <c r="CO154" s="17"/>
      <c r="CP154" s="17"/>
      <c r="CQ154" s="17"/>
      <c r="CR154" s="17"/>
      <c r="CS154" s="17"/>
      <c r="CT154" s="17"/>
      <c r="CU154" s="17"/>
      <c r="CV154" s="17"/>
      <c r="CW154" s="17"/>
      <c r="CX154" s="17"/>
      <c r="CY154" s="17"/>
      <c r="CZ154" s="17"/>
      <c r="DA154" s="17"/>
      <c r="DB154" s="17"/>
      <c r="DC154" s="17"/>
      <c r="DD154" s="17"/>
      <c r="DE154" s="17"/>
      <c r="DF154" s="17"/>
      <c r="DG154" s="17"/>
      <c r="DH154" s="17"/>
    </row>
    <row r="155" spans="1:112" s="27" customFormat="1" ht="22.15" customHeight="1">
      <c r="A155" s="297"/>
      <c r="B155" s="267" t="s">
        <v>274</v>
      </c>
      <c r="C155" s="270" t="s">
        <v>275</v>
      </c>
      <c r="D155" s="152" t="s">
        <v>276</v>
      </c>
      <c r="E155" s="173"/>
      <c r="F155" s="57"/>
      <c r="G155" s="202"/>
      <c r="H155" s="198"/>
      <c r="I155" s="22"/>
      <c r="J155" s="144"/>
      <c r="K155" s="271" t="str" cm="1">
        <f t="array" ref="K155">IF((AND(J155:J157=1)), "Fully Mapped", "Not/ Partially Mapped")</f>
        <v>Not/ Partially Mapped</v>
      </c>
      <c r="L155" s="294">
        <f>SUM('Workings out'!O5:O10)</f>
        <v>0</v>
      </c>
      <c r="M155" s="58"/>
      <c r="N155" s="59"/>
      <c r="O155" s="59"/>
      <c r="P155" s="22"/>
      <c r="Q155" s="60"/>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c r="AP155" s="17"/>
      <c r="AQ155" s="17"/>
      <c r="AR155" s="17"/>
      <c r="AS155" s="17"/>
      <c r="AT155" s="17"/>
      <c r="AU155" s="17"/>
      <c r="AV155" s="17"/>
      <c r="AW155" s="17"/>
      <c r="AX155" s="17"/>
      <c r="AY155" s="17"/>
      <c r="AZ155" s="17"/>
      <c r="BA155" s="17"/>
      <c r="BB155" s="17"/>
      <c r="BC155" s="17"/>
      <c r="BD155" s="17"/>
      <c r="BE155" s="17"/>
      <c r="BF155" s="17"/>
      <c r="BG155" s="17"/>
      <c r="BH155" s="17"/>
      <c r="BI155" s="17"/>
      <c r="BJ155" s="17"/>
      <c r="BK155" s="17"/>
      <c r="BL155" s="17"/>
      <c r="BM155" s="17"/>
      <c r="BN155" s="17"/>
      <c r="BO155" s="17"/>
      <c r="BP155" s="17"/>
      <c r="BQ155" s="17"/>
      <c r="BR155" s="17"/>
      <c r="BS155" s="17"/>
      <c r="BT155" s="17"/>
      <c r="BU155" s="17"/>
      <c r="BV155" s="17"/>
      <c r="BW155" s="17"/>
      <c r="BX155" s="17"/>
      <c r="BY155" s="17"/>
      <c r="BZ155" s="17"/>
      <c r="CA155" s="17"/>
      <c r="CB155" s="17"/>
      <c r="CC155" s="17"/>
      <c r="CD155" s="17"/>
      <c r="CE155" s="17"/>
      <c r="CF155" s="17"/>
      <c r="CG155" s="17"/>
      <c r="CH155" s="17"/>
      <c r="CI155" s="17"/>
      <c r="CJ155" s="17"/>
      <c r="CK155" s="17"/>
      <c r="CL155" s="17"/>
      <c r="CM155" s="17"/>
      <c r="CN155" s="17"/>
      <c r="CO155" s="17"/>
      <c r="CP155" s="17"/>
      <c r="CQ155" s="17"/>
      <c r="CR155" s="17"/>
      <c r="CS155" s="17"/>
      <c r="CT155" s="17"/>
      <c r="CU155" s="17"/>
      <c r="CV155" s="17"/>
      <c r="CW155" s="17"/>
      <c r="CX155" s="17"/>
      <c r="CY155" s="17"/>
      <c r="CZ155" s="17"/>
      <c r="DA155" s="17"/>
      <c r="DB155" s="17"/>
      <c r="DC155" s="17"/>
      <c r="DD155" s="17"/>
      <c r="DE155" s="17"/>
      <c r="DF155" s="17"/>
      <c r="DG155" s="17"/>
      <c r="DH155" s="17"/>
    </row>
    <row r="156" spans="1:112" ht="59.45">
      <c r="A156" s="297"/>
      <c r="B156" s="267"/>
      <c r="C156" s="270"/>
      <c r="D156" s="153" t="s">
        <v>277</v>
      </c>
      <c r="E156" s="174"/>
      <c r="F156" s="29"/>
      <c r="G156" s="203"/>
      <c r="H156" s="194"/>
      <c r="I156" s="22"/>
      <c r="J156" s="141"/>
      <c r="K156" s="272"/>
      <c r="L156" s="299"/>
      <c r="M156" s="30"/>
      <c r="N156" s="31"/>
      <c r="O156" s="31"/>
      <c r="P156" s="22"/>
      <c r="Q156" s="32"/>
    </row>
    <row r="157" spans="1:112" s="38" customFormat="1" thickBot="1">
      <c r="A157" s="297"/>
      <c r="B157" s="268"/>
      <c r="C157" s="277"/>
      <c r="D157" s="154" t="s">
        <v>278</v>
      </c>
      <c r="E157" s="81"/>
      <c r="F157" s="34"/>
      <c r="G157" s="204"/>
      <c r="H157" s="195"/>
      <c r="I157" s="22"/>
      <c r="J157" s="142"/>
      <c r="K157" s="273"/>
      <c r="L157" s="299"/>
      <c r="M157" s="35"/>
      <c r="N157" s="36"/>
      <c r="O157" s="36"/>
      <c r="P157" s="22"/>
      <c r="Q157" s="3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c r="AS157" s="17"/>
      <c r="AT157" s="17"/>
      <c r="AU157" s="17"/>
      <c r="AV157" s="17"/>
      <c r="AW157" s="17"/>
      <c r="AX157" s="17"/>
      <c r="AY157" s="17"/>
      <c r="AZ157" s="17"/>
      <c r="BA157" s="17"/>
      <c r="BB157" s="17"/>
      <c r="BC157" s="17"/>
      <c r="BD157" s="17"/>
      <c r="BE157" s="17"/>
      <c r="BF157" s="17"/>
      <c r="BG157" s="17"/>
      <c r="BH157" s="17"/>
      <c r="BI157" s="17"/>
      <c r="BJ157" s="17"/>
      <c r="BK157" s="17"/>
      <c r="BL157" s="17"/>
      <c r="BM157" s="17"/>
      <c r="BN157" s="17"/>
      <c r="BO157" s="17"/>
      <c r="BP157" s="17"/>
      <c r="BQ157" s="17"/>
      <c r="BR157" s="17"/>
      <c r="BS157" s="17"/>
      <c r="BT157" s="17"/>
      <c r="BU157" s="17"/>
      <c r="BV157" s="17"/>
      <c r="BW157" s="17"/>
      <c r="BX157" s="17"/>
      <c r="BY157" s="17"/>
      <c r="BZ157" s="17"/>
      <c r="CA157" s="17"/>
      <c r="CB157" s="17"/>
      <c r="CC157" s="17"/>
      <c r="CD157" s="17"/>
      <c r="CE157" s="17"/>
      <c r="CF157" s="17"/>
      <c r="CG157" s="17"/>
      <c r="CH157" s="17"/>
      <c r="CI157" s="17"/>
      <c r="CJ157" s="17"/>
      <c r="CK157" s="17"/>
      <c r="CL157" s="17"/>
      <c r="CM157" s="17"/>
      <c r="CN157" s="17"/>
      <c r="CO157" s="17"/>
      <c r="CP157" s="17"/>
      <c r="CQ157" s="17"/>
      <c r="CR157" s="17"/>
      <c r="CS157" s="17"/>
      <c r="CT157" s="17"/>
      <c r="CU157" s="17"/>
      <c r="CV157" s="17"/>
      <c r="CW157" s="17"/>
      <c r="CX157" s="17"/>
      <c r="CY157" s="17"/>
      <c r="CZ157" s="17"/>
      <c r="DA157" s="17"/>
      <c r="DB157" s="17"/>
      <c r="DC157" s="17"/>
      <c r="DD157" s="17"/>
      <c r="DE157" s="17"/>
      <c r="DF157" s="17"/>
      <c r="DG157" s="17"/>
      <c r="DH157" s="17"/>
    </row>
    <row r="158" spans="1:112" s="19" customFormat="1" ht="65.45" thickBot="1">
      <c r="A158" s="297"/>
      <c r="B158" s="151" t="s">
        <v>279</v>
      </c>
      <c r="C158" s="155" t="s">
        <v>280</v>
      </c>
      <c r="D158" s="156" t="s">
        <v>281</v>
      </c>
      <c r="E158" s="61"/>
      <c r="F158" s="61"/>
      <c r="G158" s="208"/>
      <c r="H158" s="199"/>
      <c r="I158" s="22"/>
      <c r="J158" s="145"/>
      <c r="K158" s="62" t="str" cm="1">
        <f t="array" ref="K158">IF((AND(J158:J158=1)), "Fully Mapped", "Not/ Partially Mapped")</f>
        <v>Not/ Partially Mapped</v>
      </c>
      <c r="L158" s="299"/>
      <c r="M158" s="63"/>
      <c r="N158" s="64"/>
      <c r="O158" s="64"/>
      <c r="P158" s="22"/>
      <c r="Q158" s="65"/>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c r="AP158" s="17"/>
      <c r="AQ158" s="17"/>
      <c r="AR158" s="17"/>
      <c r="AS158" s="17"/>
      <c r="AT158" s="17"/>
      <c r="AU158" s="17"/>
      <c r="AV158" s="17"/>
      <c r="AW158" s="17"/>
      <c r="AX158" s="17"/>
      <c r="AY158" s="17"/>
      <c r="AZ158" s="17"/>
      <c r="BA158" s="17"/>
      <c r="BB158" s="17"/>
      <c r="BC158" s="17"/>
      <c r="BD158" s="17"/>
      <c r="BE158" s="17"/>
      <c r="BF158" s="17"/>
      <c r="BG158" s="17"/>
      <c r="BH158" s="17"/>
      <c r="BI158" s="17"/>
      <c r="BJ158" s="17"/>
      <c r="BK158" s="17"/>
      <c r="BL158" s="17"/>
      <c r="BM158" s="17"/>
      <c r="BN158" s="17"/>
      <c r="BO158" s="17"/>
      <c r="BP158" s="17"/>
      <c r="BQ158" s="17"/>
      <c r="BR158" s="17"/>
      <c r="BS158" s="17"/>
      <c r="BT158" s="17"/>
      <c r="BU158" s="17"/>
      <c r="BV158" s="17"/>
      <c r="BW158" s="17"/>
      <c r="BX158" s="17"/>
      <c r="BY158" s="17"/>
      <c r="BZ158" s="17"/>
      <c r="CA158" s="17"/>
      <c r="CB158" s="17"/>
      <c r="CC158" s="17"/>
      <c r="CD158" s="17"/>
      <c r="CE158" s="17"/>
      <c r="CF158" s="17"/>
      <c r="CG158" s="17"/>
      <c r="CH158" s="17"/>
      <c r="CI158" s="17"/>
      <c r="CJ158" s="17"/>
      <c r="CK158" s="17"/>
      <c r="CL158" s="17"/>
      <c r="CM158" s="17"/>
      <c r="CN158" s="17"/>
      <c r="CO158" s="17"/>
      <c r="CP158" s="17"/>
      <c r="CQ158" s="17"/>
      <c r="CR158" s="17"/>
      <c r="CS158" s="17"/>
      <c r="CT158" s="17"/>
      <c r="CU158" s="17"/>
      <c r="CV158" s="17"/>
      <c r="CW158" s="17"/>
      <c r="CX158" s="17"/>
      <c r="CY158" s="17"/>
      <c r="CZ158" s="17"/>
      <c r="DA158" s="17"/>
      <c r="DB158" s="17"/>
      <c r="DC158" s="17"/>
      <c r="DD158" s="17"/>
      <c r="DE158" s="17"/>
      <c r="DF158" s="17"/>
      <c r="DG158" s="17"/>
      <c r="DH158" s="17"/>
    </row>
    <row r="159" spans="1:112" s="19" customFormat="1" ht="65.45" thickBot="1">
      <c r="A159" s="297"/>
      <c r="B159" s="151" t="s">
        <v>282</v>
      </c>
      <c r="C159" s="155" t="s">
        <v>283</v>
      </c>
      <c r="D159" s="156" t="s">
        <v>284</v>
      </c>
      <c r="E159" s="61"/>
      <c r="F159" s="61"/>
      <c r="G159" s="208"/>
      <c r="H159" s="199"/>
      <c r="I159" s="22"/>
      <c r="J159" s="145"/>
      <c r="K159" s="62" t="str" cm="1">
        <f t="array" ref="K159">IF((AND(J159:J159=1)), "Fully Mapped", "Not/ Partially Mapped")</f>
        <v>Not/ Partially Mapped</v>
      </c>
      <c r="L159" s="299"/>
      <c r="M159" s="63"/>
      <c r="N159" s="64"/>
      <c r="O159" s="64"/>
      <c r="P159" s="22"/>
      <c r="Q159" s="65"/>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7"/>
      <c r="AW159" s="17"/>
      <c r="AX159" s="17"/>
      <c r="AY159" s="17"/>
      <c r="AZ159" s="17"/>
      <c r="BA159" s="17"/>
      <c r="BB159" s="17"/>
      <c r="BC159" s="17"/>
      <c r="BD159" s="17"/>
      <c r="BE159" s="17"/>
      <c r="BF159" s="17"/>
      <c r="BG159" s="17"/>
      <c r="BH159" s="17"/>
      <c r="BI159" s="17"/>
      <c r="BJ159" s="17"/>
      <c r="BK159" s="17"/>
      <c r="BL159" s="17"/>
      <c r="BM159" s="17"/>
      <c r="BN159" s="17"/>
      <c r="BO159" s="17"/>
      <c r="BP159" s="17"/>
      <c r="BQ159" s="17"/>
      <c r="BR159" s="17"/>
      <c r="BS159" s="17"/>
      <c r="BT159" s="17"/>
      <c r="BU159" s="17"/>
      <c r="BV159" s="17"/>
      <c r="BW159" s="17"/>
      <c r="BX159" s="17"/>
      <c r="BY159" s="17"/>
      <c r="BZ159" s="17"/>
      <c r="CA159" s="17"/>
      <c r="CB159" s="17"/>
      <c r="CC159" s="17"/>
      <c r="CD159" s="17"/>
      <c r="CE159" s="17"/>
      <c r="CF159" s="17"/>
      <c r="CG159" s="17"/>
      <c r="CH159" s="17"/>
      <c r="CI159" s="17"/>
      <c r="CJ159" s="17"/>
      <c r="CK159" s="17"/>
      <c r="CL159" s="17"/>
      <c r="CM159" s="17"/>
      <c r="CN159" s="17"/>
      <c r="CO159" s="17"/>
      <c r="CP159" s="17"/>
      <c r="CQ159" s="17"/>
      <c r="CR159" s="17"/>
      <c r="CS159" s="17"/>
      <c r="CT159" s="17"/>
      <c r="CU159" s="17"/>
      <c r="CV159" s="17"/>
      <c r="CW159" s="17"/>
      <c r="CX159" s="17"/>
      <c r="CY159" s="17"/>
      <c r="CZ159" s="17"/>
      <c r="DA159" s="17"/>
      <c r="DB159" s="17"/>
      <c r="DC159" s="17"/>
      <c r="DD159" s="17"/>
      <c r="DE159" s="17"/>
      <c r="DF159" s="17"/>
      <c r="DG159" s="17"/>
      <c r="DH159" s="17"/>
    </row>
    <row r="160" spans="1:112" s="19" customFormat="1" ht="65.45" thickBot="1">
      <c r="A160" s="298"/>
      <c r="B160" s="104" t="s">
        <v>282</v>
      </c>
      <c r="C160" s="103" t="s">
        <v>285</v>
      </c>
      <c r="D160" s="156" t="s">
        <v>286</v>
      </c>
      <c r="E160" s="61"/>
      <c r="F160" s="61"/>
      <c r="G160" s="208"/>
      <c r="H160" s="199"/>
      <c r="I160" s="22"/>
      <c r="J160" s="145"/>
      <c r="K160" s="62" t="str" cm="1">
        <f t="array" ref="K160">IF((AND(J160:J160=1)), "Fully Mapped", "Not/ Partially Mapped")</f>
        <v>Not/ Partially Mapped</v>
      </c>
      <c r="L160" s="295"/>
      <c r="M160" s="63"/>
      <c r="N160" s="64"/>
      <c r="O160" s="64"/>
      <c r="P160" s="22"/>
      <c r="Q160" s="65"/>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c r="AP160" s="17"/>
      <c r="AQ160" s="17"/>
      <c r="AR160" s="17"/>
      <c r="AS160" s="17"/>
      <c r="AT160" s="17"/>
      <c r="AU160" s="17"/>
      <c r="AV160" s="17"/>
      <c r="AW160" s="17"/>
      <c r="AX160" s="17"/>
      <c r="AY160" s="17"/>
      <c r="AZ160" s="17"/>
      <c r="BA160" s="17"/>
      <c r="BB160" s="17"/>
      <c r="BC160" s="17"/>
      <c r="BD160" s="17"/>
      <c r="BE160" s="17"/>
      <c r="BF160" s="17"/>
      <c r="BG160" s="17"/>
      <c r="BH160" s="17"/>
      <c r="BI160" s="17"/>
      <c r="BJ160" s="17"/>
      <c r="BK160" s="17"/>
      <c r="BL160" s="17"/>
      <c r="BM160" s="17"/>
      <c r="BN160" s="17"/>
      <c r="BO160" s="17"/>
      <c r="BP160" s="17"/>
      <c r="BQ160" s="17"/>
      <c r="BR160" s="17"/>
      <c r="BS160" s="17"/>
      <c r="BT160" s="17"/>
      <c r="BU160" s="17"/>
      <c r="BV160" s="17"/>
      <c r="BW160" s="17"/>
      <c r="BX160" s="17"/>
      <c r="BY160" s="17"/>
      <c r="BZ160" s="17"/>
      <c r="CA160" s="17"/>
      <c r="CB160" s="17"/>
      <c r="CC160" s="17"/>
      <c r="CD160" s="17"/>
      <c r="CE160" s="17"/>
      <c r="CF160" s="17"/>
      <c r="CG160" s="17"/>
      <c r="CH160" s="17"/>
      <c r="CI160" s="17"/>
      <c r="CJ160" s="17"/>
      <c r="CK160" s="17"/>
      <c r="CL160" s="17"/>
      <c r="CM160" s="17"/>
      <c r="CN160" s="17"/>
      <c r="CO160" s="17"/>
      <c r="CP160" s="17"/>
      <c r="CQ160" s="17"/>
      <c r="CR160" s="17"/>
      <c r="CS160" s="17"/>
      <c r="CT160" s="17"/>
      <c r="CU160" s="17"/>
      <c r="CV160" s="17"/>
      <c r="CW160" s="17"/>
      <c r="CX160" s="17"/>
      <c r="CY160" s="17"/>
      <c r="CZ160" s="17"/>
      <c r="DA160" s="17"/>
      <c r="DB160" s="17"/>
      <c r="DC160" s="17"/>
      <c r="DD160" s="17"/>
      <c r="DE160" s="17"/>
      <c r="DF160" s="17"/>
      <c r="DG160" s="17"/>
      <c r="DH160" s="17"/>
    </row>
    <row r="161" spans="1:15" ht="21.6">
      <c r="A161" s="85"/>
      <c r="B161" s="133"/>
      <c r="C161" s="134"/>
      <c r="D161" s="85"/>
      <c r="E161" s="17"/>
      <c r="F161" s="17"/>
      <c r="G161" s="17"/>
      <c r="H161" s="17"/>
      <c r="J161" s="149"/>
      <c r="K161" s="86"/>
      <c r="L161" s="17"/>
      <c r="M161" s="17"/>
      <c r="N161" s="17"/>
      <c r="O161" s="17"/>
    </row>
    <row r="162" spans="1:15" ht="21.6">
      <c r="A162" s="85"/>
      <c r="B162" s="133"/>
      <c r="C162" s="134"/>
      <c r="D162" s="85"/>
      <c r="E162" s="17"/>
      <c r="F162" s="17"/>
      <c r="G162" s="17"/>
      <c r="H162" s="17"/>
      <c r="J162" s="149"/>
      <c r="K162" s="86"/>
      <c r="L162" s="17"/>
      <c r="M162" s="17"/>
      <c r="N162" s="17"/>
      <c r="O162" s="17"/>
    </row>
    <row r="163" spans="1:15" ht="21.6">
      <c r="A163" s="85"/>
      <c r="B163" s="133"/>
      <c r="C163" s="134"/>
      <c r="D163" s="85"/>
      <c r="E163" s="17"/>
      <c r="F163" s="17"/>
      <c r="G163" s="17"/>
      <c r="H163" s="17"/>
      <c r="J163" s="149"/>
      <c r="K163" s="86"/>
      <c r="L163" s="17"/>
      <c r="M163" s="17"/>
      <c r="N163" s="17"/>
      <c r="O163" s="17"/>
    </row>
    <row r="164" spans="1:15" ht="21.6">
      <c r="A164" s="85"/>
      <c r="B164" s="133"/>
      <c r="C164" s="134"/>
      <c r="D164" s="85"/>
      <c r="E164" s="17"/>
      <c r="F164" s="17"/>
      <c r="G164" s="17"/>
      <c r="H164" s="17"/>
      <c r="J164" s="149"/>
      <c r="K164" s="86"/>
      <c r="L164" s="17"/>
      <c r="M164" s="17"/>
      <c r="N164" s="17"/>
      <c r="O164" s="17"/>
    </row>
    <row r="165" spans="1:15" ht="21.6">
      <c r="A165" s="85"/>
      <c r="B165" s="133"/>
      <c r="C165" s="134"/>
      <c r="D165" s="85"/>
      <c r="E165" s="17"/>
      <c r="F165" s="17"/>
      <c r="G165" s="17"/>
      <c r="H165" s="17"/>
      <c r="J165" s="149"/>
      <c r="K165" s="86"/>
      <c r="L165" s="17"/>
      <c r="M165" s="17"/>
      <c r="N165" s="17"/>
      <c r="O165" s="17"/>
    </row>
    <row r="166" spans="1:15" ht="21.6">
      <c r="A166" s="85"/>
      <c r="B166" s="133"/>
      <c r="C166" s="134"/>
      <c r="D166" s="85"/>
      <c r="E166" s="17"/>
      <c r="F166" s="17"/>
      <c r="G166" s="17"/>
      <c r="H166" s="17"/>
      <c r="J166" s="149"/>
      <c r="K166" s="86"/>
      <c r="L166" s="17"/>
      <c r="M166" s="17"/>
      <c r="N166" s="17"/>
      <c r="O166" s="17"/>
    </row>
    <row r="167" spans="1:15" ht="21.6">
      <c r="A167" s="85"/>
      <c r="B167" s="133"/>
      <c r="C167" s="134"/>
      <c r="D167" s="85"/>
      <c r="E167" s="17"/>
      <c r="F167" s="17"/>
      <c r="G167" s="17"/>
      <c r="H167" s="17"/>
      <c r="J167" s="149"/>
      <c r="K167" s="86"/>
      <c r="L167" s="17"/>
      <c r="M167" s="17"/>
      <c r="N167" s="17"/>
      <c r="O167" s="17"/>
    </row>
    <row r="168" spans="1:15" ht="21.6">
      <c r="A168" s="85"/>
      <c r="B168" s="133"/>
      <c r="C168" s="134"/>
      <c r="D168" s="85"/>
      <c r="E168" s="17"/>
      <c r="F168" s="17"/>
      <c r="G168" s="17"/>
      <c r="H168" s="17"/>
      <c r="J168" s="149"/>
      <c r="K168" s="86"/>
      <c r="L168" s="17"/>
      <c r="M168" s="17"/>
      <c r="N168" s="17"/>
      <c r="O168" s="17"/>
    </row>
    <row r="169" spans="1:15" ht="21.6">
      <c r="A169" s="85"/>
      <c r="B169" s="133"/>
      <c r="C169" s="134"/>
      <c r="D169" s="85"/>
      <c r="E169" s="17"/>
      <c r="F169" s="17"/>
      <c r="G169" s="17"/>
      <c r="H169" s="17"/>
      <c r="J169" s="149"/>
      <c r="K169" s="86"/>
      <c r="L169" s="17"/>
      <c r="M169" s="17"/>
      <c r="N169" s="17"/>
      <c r="O169" s="17"/>
    </row>
    <row r="170" spans="1:15" ht="21.6">
      <c r="A170" s="85"/>
      <c r="B170" s="133"/>
      <c r="C170" s="134"/>
      <c r="D170" s="85"/>
      <c r="E170" s="17"/>
      <c r="F170" s="17"/>
      <c r="G170" s="17"/>
      <c r="H170" s="17"/>
      <c r="J170" s="149"/>
      <c r="K170" s="86"/>
      <c r="L170" s="17"/>
      <c r="M170" s="17"/>
      <c r="N170" s="17"/>
      <c r="O170" s="17"/>
    </row>
    <row r="171" spans="1:15" ht="21.6">
      <c r="A171" s="85"/>
      <c r="B171" s="133"/>
      <c r="C171" s="134"/>
      <c r="D171" s="85"/>
      <c r="E171" s="17"/>
      <c r="F171" s="17"/>
      <c r="G171" s="17"/>
      <c r="H171" s="17"/>
      <c r="J171" s="149"/>
      <c r="K171" s="86"/>
      <c r="L171" s="17"/>
      <c r="M171" s="17"/>
      <c r="N171" s="17"/>
      <c r="O171" s="17"/>
    </row>
    <row r="172" spans="1:15" ht="21.6">
      <c r="A172" s="85"/>
      <c r="B172" s="133"/>
      <c r="C172" s="134"/>
      <c r="D172" s="85"/>
      <c r="E172" s="17"/>
      <c r="F172" s="17"/>
      <c r="G172" s="17"/>
      <c r="H172" s="17"/>
      <c r="J172" s="149"/>
      <c r="K172" s="86"/>
      <c r="L172" s="17"/>
      <c r="M172" s="17"/>
      <c r="N172" s="17"/>
      <c r="O172" s="17"/>
    </row>
    <row r="173" spans="1:15" ht="21.6">
      <c r="A173" s="85"/>
      <c r="B173" s="133"/>
      <c r="C173" s="134"/>
      <c r="D173" s="85"/>
      <c r="E173" s="17"/>
      <c r="F173" s="17"/>
      <c r="G173" s="17"/>
      <c r="H173" s="17"/>
      <c r="J173" s="149"/>
      <c r="K173" s="86"/>
      <c r="L173" s="17"/>
      <c r="M173" s="17"/>
      <c r="N173" s="17"/>
      <c r="O173" s="17"/>
    </row>
    <row r="174" spans="1:15" ht="21.6">
      <c r="A174" s="85"/>
      <c r="B174" s="133"/>
      <c r="C174" s="134"/>
      <c r="D174" s="85"/>
      <c r="E174" s="17"/>
      <c r="F174" s="17"/>
      <c r="G174" s="17"/>
      <c r="H174" s="17"/>
      <c r="J174" s="149"/>
      <c r="K174" s="86"/>
      <c r="L174" s="17"/>
      <c r="M174" s="17"/>
      <c r="N174" s="17"/>
      <c r="O174" s="17"/>
    </row>
    <row r="175" spans="1:15" ht="21.6">
      <c r="A175" s="85"/>
      <c r="B175" s="133"/>
      <c r="C175" s="134"/>
      <c r="D175" s="85"/>
      <c r="E175" s="17"/>
      <c r="F175" s="17"/>
      <c r="G175" s="17"/>
      <c r="H175" s="17"/>
      <c r="J175" s="149"/>
      <c r="K175" s="86"/>
      <c r="L175" s="17"/>
      <c r="M175" s="17"/>
      <c r="N175" s="17"/>
      <c r="O175" s="17"/>
    </row>
    <row r="176" spans="1:15" ht="21.6">
      <c r="A176" s="85"/>
      <c r="B176" s="133"/>
      <c r="C176" s="134"/>
      <c r="D176" s="85"/>
      <c r="E176" s="17"/>
      <c r="F176" s="17"/>
      <c r="G176" s="17"/>
      <c r="H176" s="17"/>
      <c r="J176" s="149"/>
      <c r="K176" s="86"/>
      <c r="L176" s="17"/>
      <c r="M176" s="17"/>
      <c r="N176" s="17"/>
      <c r="O176" s="17"/>
    </row>
    <row r="177" spans="1:15" ht="21.6">
      <c r="A177" s="85"/>
      <c r="B177" s="133"/>
      <c r="C177" s="134"/>
      <c r="D177" s="85"/>
      <c r="E177" s="17"/>
      <c r="F177" s="17"/>
      <c r="G177" s="17"/>
      <c r="H177" s="17"/>
      <c r="J177" s="149"/>
      <c r="K177" s="86"/>
      <c r="L177" s="17"/>
      <c r="M177" s="17"/>
      <c r="N177" s="17"/>
      <c r="O177" s="17"/>
    </row>
    <row r="178" spans="1:15" ht="21.6">
      <c r="A178" s="85"/>
      <c r="B178" s="133"/>
      <c r="C178" s="134"/>
      <c r="D178" s="85"/>
      <c r="E178" s="17"/>
      <c r="F178" s="17"/>
      <c r="G178" s="17"/>
      <c r="H178" s="17"/>
      <c r="J178" s="149"/>
      <c r="K178" s="86"/>
      <c r="L178" s="17"/>
      <c r="M178" s="17"/>
      <c r="N178" s="17"/>
      <c r="O178" s="17"/>
    </row>
    <row r="179" spans="1:15" ht="21.6">
      <c r="A179" s="85"/>
      <c r="B179" s="133"/>
      <c r="C179" s="134"/>
      <c r="D179" s="85"/>
      <c r="E179" s="17"/>
      <c r="F179" s="17"/>
      <c r="G179" s="17"/>
      <c r="H179" s="17"/>
      <c r="J179" s="149"/>
      <c r="K179" s="86"/>
      <c r="L179" s="17"/>
      <c r="M179" s="17"/>
      <c r="N179" s="17"/>
      <c r="O179" s="17"/>
    </row>
    <row r="180" spans="1:15" ht="21.6">
      <c r="A180" s="85"/>
      <c r="B180" s="133"/>
      <c r="C180" s="134"/>
      <c r="D180" s="85"/>
      <c r="E180" s="17"/>
      <c r="F180" s="17"/>
      <c r="G180" s="17"/>
      <c r="H180" s="17"/>
      <c r="J180" s="149"/>
      <c r="K180" s="86"/>
      <c r="L180" s="17"/>
      <c r="M180" s="17"/>
      <c r="N180" s="17"/>
      <c r="O180" s="17"/>
    </row>
    <row r="181" spans="1:15" ht="21.6">
      <c r="A181" s="85"/>
      <c r="B181" s="133"/>
      <c r="C181" s="134"/>
      <c r="D181" s="85"/>
      <c r="E181" s="17"/>
      <c r="F181" s="17"/>
      <c r="G181" s="17"/>
      <c r="H181" s="17"/>
      <c r="J181" s="149"/>
      <c r="K181" s="86"/>
      <c r="L181" s="17"/>
      <c r="M181" s="17"/>
      <c r="N181" s="17"/>
      <c r="O181" s="17"/>
    </row>
    <row r="182" spans="1:15" ht="21.6">
      <c r="A182" s="85"/>
      <c r="B182" s="133"/>
      <c r="C182" s="134"/>
      <c r="D182" s="85"/>
      <c r="E182" s="17"/>
      <c r="F182" s="17"/>
      <c r="G182" s="17"/>
      <c r="H182" s="17"/>
      <c r="J182" s="149"/>
      <c r="K182" s="86"/>
      <c r="L182" s="17"/>
      <c r="M182" s="17"/>
      <c r="N182" s="17"/>
      <c r="O182" s="17"/>
    </row>
    <row r="183" spans="1:15" ht="21.6">
      <c r="A183" s="85"/>
      <c r="B183" s="133"/>
      <c r="C183" s="134"/>
      <c r="D183" s="85"/>
      <c r="E183" s="17"/>
      <c r="F183" s="17"/>
      <c r="G183" s="17"/>
      <c r="H183" s="17"/>
      <c r="J183" s="149"/>
      <c r="K183" s="86"/>
      <c r="L183" s="17"/>
      <c r="M183" s="17"/>
      <c r="N183" s="17"/>
      <c r="O183" s="17"/>
    </row>
    <row r="184" spans="1:15" ht="21.6">
      <c r="A184" s="85"/>
      <c r="B184" s="133"/>
      <c r="C184" s="134"/>
      <c r="D184" s="85"/>
      <c r="E184" s="17"/>
      <c r="F184" s="17"/>
      <c r="G184" s="17"/>
      <c r="H184" s="17"/>
      <c r="J184" s="149"/>
      <c r="K184" s="86"/>
      <c r="L184" s="17"/>
      <c r="M184" s="17"/>
      <c r="N184" s="17"/>
      <c r="O184" s="17"/>
    </row>
    <row r="185" spans="1:15" ht="21.6">
      <c r="A185" s="85"/>
      <c r="B185" s="133"/>
      <c r="C185" s="134"/>
      <c r="D185" s="85"/>
      <c r="E185" s="17"/>
      <c r="F185" s="17"/>
      <c r="G185" s="17"/>
      <c r="H185" s="17"/>
      <c r="J185" s="149"/>
      <c r="K185" s="86"/>
      <c r="L185" s="17"/>
      <c r="M185" s="17"/>
      <c r="N185" s="17"/>
      <c r="O185" s="17"/>
    </row>
    <row r="186" spans="1:15" ht="21.6">
      <c r="A186" s="85"/>
      <c r="B186" s="133"/>
      <c r="C186" s="134"/>
      <c r="D186" s="85"/>
      <c r="E186" s="17"/>
      <c r="F186" s="17"/>
      <c r="G186" s="17"/>
      <c r="H186" s="17"/>
      <c r="J186" s="149"/>
      <c r="K186" s="86"/>
      <c r="L186" s="17"/>
      <c r="M186" s="17"/>
      <c r="N186" s="17"/>
      <c r="O186" s="17"/>
    </row>
    <row r="187" spans="1:15" ht="21.6">
      <c r="A187" s="85"/>
      <c r="B187" s="133"/>
      <c r="C187" s="134"/>
      <c r="D187" s="85"/>
      <c r="E187" s="17"/>
      <c r="F187" s="17"/>
      <c r="G187" s="17"/>
      <c r="H187" s="17"/>
      <c r="J187" s="149"/>
      <c r="K187" s="86"/>
      <c r="L187" s="17"/>
      <c r="M187" s="17"/>
      <c r="N187" s="17"/>
      <c r="O187" s="17"/>
    </row>
    <row r="188" spans="1:15" ht="21.6">
      <c r="A188" s="85"/>
      <c r="B188" s="133"/>
      <c r="C188" s="134"/>
      <c r="D188" s="85"/>
      <c r="E188" s="17"/>
      <c r="F188" s="17"/>
      <c r="G188" s="17"/>
      <c r="H188" s="17"/>
      <c r="J188" s="149"/>
      <c r="K188" s="86"/>
      <c r="L188" s="17"/>
      <c r="M188" s="17"/>
      <c r="N188" s="17"/>
      <c r="O188" s="17"/>
    </row>
    <row r="189" spans="1:15" ht="21.6">
      <c r="A189" s="85"/>
      <c r="B189" s="133"/>
      <c r="C189" s="134"/>
      <c r="D189" s="85"/>
      <c r="E189" s="17"/>
      <c r="F189" s="17"/>
      <c r="G189" s="17"/>
      <c r="H189" s="17"/>
      <c r="J189" s="149"/>
      <c r="K189" s="86"/>
      <c r="L189" s="17"/>
      <c r="M189" s="17"/>
      <c r="N189" s="17"/>
      <c r="O189" s="17"/>
    </row>
    <row r="190" spans="1:15" ht="21.6">
      <c r="A190" s="85"/>
      <c r="B190" s="133"/>
      <c r="C190" s="134"/>
      <c r="D190" s="85"/>
      <c r="E190" s="17"/>
      <c r="F190" s="17"/>
      <c r="G190" s="17"/>
      <c r="H190" s="17"/>
      <c r="J190" s="149"/>
      <c r="K190" s="86"/>
      <c r="L190" s="17"/>
      <c r="M190" s="17"/>
      <c r="N190" s="17"/>
      <c r="O190" s="17"/>
    </row>
    <row r="191" spans="1:15" ht="21.6">
      <c r="A191" s="85"/>
      <c r="B191" s="133"/>
      <c r="C191" s="134"/>
      <c r="D191" s="85"/>
      <c r="E191" s="17"/>
      <c r="F191" s="17"/>
      <c r="G191" s="17"/>
      <c r="H191" s="17"/>
      <c r="J191" s="149"/>
      <c r="K191" s="86"/>
      <c r="L191" s="17"/>
      <c r="M191" s="17"/>
      <c r="N191" s="17"/>
      <c r="O191" s="17"/>
    </row>
    <row r="192" spans="1:15" ht="21.6">
      <c r="A192" s="85"/>
      <c r="B192" s="133"/>
      <c r="C192" s="134"/>
      <c r="D192" s="85"/>
      <c r="E192" s="17"/>
      <c r="F192" s="17"/>
      <c r="G192" s="17"/>
      <c r="H192" s="17"/>
      <c r="J192" s="149"/>
      <c r="K192" s="86"/>
      <c r="L192" s="17"/>
      <c r="M192" s="17"/>
      <c r="N192" s="17"/>
      <c r="O192" s="17"/>
    </row>
    <row r="193" spans="1:15" ht="21.6">
      <c r="A193" s="85"/>
      <c r="B193" s="133"/>
      <c r="C193" s="134"/>
      <c r="D193" s="85"/>
      <c r="E193" s="17"/>
      <c r="F193" s="17"/>
      <c r="G193" s="17"/>
      <c r="H193" s="17"/>
      <c r="J193" s="149"/>
      <c r="K193" s="86"/>
      <c r="L193" s="17"/>
      <c r="M193" s="17"/>
      <c r="N193" s="17"/>
      <c r="O193" s="17"/>
    </row>
    <row r="194" spans="1:15" ht="21.6">
      <c r="A194" s="85"/>
      <c r="B194" s="133"/>
      <c r="C194" s="134"/>
      <c r="D194" s="85"/>
      <c r="E194" s="17"/>
      <c r="F194" s="17"/>
      <c r="G194" s="17"/>
      <c r="H194" s="17"/>
      <c r="J194" s="149"/>
      <c r="K194" s="86"/>
      <c r="L194" s="17"/>
      <c r="M194" s="17"/>
      <c r="N194" s="17"/>
      <c r="O194" s="17"/>
    </row>
    <row r="195" spans="1:15" ht="21.6">
      <c r="A195" s="85"/>
      <c r="B195" s="133"/>
      <c r="C195" s="134"/>
      <c r="D195" s="85"/>
      <c r="E195" s="17"/>
      <c r="F195" s="17"/>
      <c r="G195" s="17"/>
      <c r="H195" s="17"/>
      <c r="J195" s="149"/>
      <c r="K195" s="86"/>
      <c r="L195" s="17"/>
      <c r="M195" s="17"/>
      <c r="N195" s="17"/>
      <c r="O195" s="17"/>
    </row>
    <row r="196" spans="1:15" ht="21.6">
      <c r="A196" s="85"/>
      <c r="B196" s="133"/>
      <c r="C196" s="134"/>
      <c r="D196" s="85"/>
      <c r="E196" s="17"/>
      <c r="F196" s="17"/>
      <c r="G196" s="17"/>
      <c r="H196" s="17"/>
      <c r="J196" s="149"/>
      <c r="K196" s="86"/>
      <c r="L196" s="17"/>
      <c r="M196" s="17"/>
      <c r="N196" s="17"/>
      <c r="O196" s="17"/>
    </row>
    <row r="197" spans="1:15" ht="21.6">
      <c r="A197" s="85"/>
      <c r="B197" s="133"/>
      <c r="C197" s="134"/>
      <c r="D197" s="85"/>
      <c r="E197" s="17"/>
      <c r="F197" s="17"/>
      <c r="G197" s="17"/>
      <c r="H197" s="17"/>
      <c r="J197" s="149"/>
      <c r="K197" s="86"/>
      <c r="L197" s="17"/>
      <c r="M197" s="17"/>
      <c r="N197" s="17"/>
      <c r="O197" s="17"/>
    </row>
    <row r="198" spans="1:15" ht="21.6">
      <c r="A198" s="85"/>
      <c r="B198" s="133"/>
      <c r="C198" s="134"/>
      <c r="D198" s="85"/>
      <c r="E198" s="17"/>
      <c r="F198" s="17"/>
      <c r="G198" s="17"/>
      <c r="H198" s="17"/>
      <c r="J198" s="149"/>
      <c r="K198" s="86"/>
      <c r="L198" s="17"/>
      <c r="M198" s="17"/>
      <c r="N198" s="17"/>
      <c r="O198" s="17"/>
    </row>
    <row r="199" spans="1:15" ht="21.6">
      <c r="A199" s="85"/>
      <c r="B199" s="133"/>
      <c r="C199" s="134"/>
      <c r="D199" s="85"/>
      <c r="E199" s="17"/>
      <c r="F199" s="17"/>
      <c r="G199" s="17"/>
      <c r="H199" s="17"/>
      <c r="J199" s="149"/>
      <c r="K199" s="86"/>
      <c r="L199" s="17"/>
      <c r="M199" s="17"/>
      <c r="N199" s="17"/>
      <c r="O199" s="17"/>
    </row>
    <row r="200" spans="1:15" ht="21.6">
      <c r="A200" s="85"/>
      <c r="B200" s="133"/>
      <c r="C200" s="134"/>
      <c r="D200" s="85"/>
      <c r="E200" s="17"/>
      <c r="F200" s="17"/>
      <c r="G200" s="17"/>
      <c r="H200" s="17"/>
      <c r="J200" s="149"/>
      <c r="K200" s="86"/>
      <c r="L200" s="17"/>
      <c r="M200" s="17"/>
      <c r="N200" s="17"/>
      <c r="O200" s="17"/>
    </row>
    <row r="201" spans="1:15" ht="21.6">
      <c r="A201" s="85"/>
      <c r="B201" s="133"/>
      <c r="C201" s="134"/>
      <c r="D201" s="85"/>
      <c r="E201" s="17"/>
      <c r="F201" s="17"/>
      <c r="G201" s="17"/>
      <c r="H201" s="17"/>
      <c r="J201" s="149"/>
      <c r="K201" s="86"/>
      <c r="L201" s="17"/>
      <c r="M201" s="17"/>
      <c r="N201" s="17"/>
      <c r="O201" s="17"/>
    </row>
    <row r="202" spans="1:15" ht="21.6">
      <c r="A202" s="85"/>
      <c r="B202" s="133"/>
      <c r="C202" s="134"/>
      <c r="D202" s="85"/>
      <c r="E202" s="17"/>
      <c r="F202" s="17"/>
      <c r="G202" s="17"/>
      <c r="H202" s="17"/>
      <c r="J202" s="149"/>
      <c r="K202" s="86"/>
      <c r="L202" s="17"/>
      <c r="M202" s="17"/>
      <c r="N202" s="17"/>
      <c r="O202" s="17"/>
    </row>
    <row r="203" spans="1:15" ht="21.6">
      <c r="A203" s="85"/>
      <c r="B203" s="133"/>
      <c r="C203" s="134"/>
      <c r="D203" s="85"/>
      <c r="E203" s="17"/>
      <c r="F203" s="17"/>
      <c r="G203" s="17"/>
      <c r="H203" s="17"/>
      <c r="J203" s="149"/>
      <c r="K203" s="86"/>
      <c r="L203" s="17"/>
      <c r="M203" s="17"/>
      <c r="N203" s="17"/>
      <c r="O203" s="17"/>
    </row>
    <row r="204" spans="1:15" ht="21.6">
      <c r="A204" s="85"/>
      <c r="B204" s="133"/>
      <c r="C204" s="134"/>
      <c r="D204" s="85"/>
      <c r="E204" s="17"/>
      <c r="F204" s="17"/>
      <c r="G204" s="17"/>
      <c r="H204" s="17"/>
      <c r="J204" s="149"/>
      <c r="K204" s="86"/>
      <c r="L204" s="17"/>
      <c r="M204" s="17"/>
      <c r="N204" s="17"/>
      <c r="O204" s="17"/>
    </row>
    <row r="205" spans="1:15" ht="21.6">
      <c r="A205" s="85"/>
      <c r="B205" s="133"/>
      <c r="C205" s="134"/>
      <c r="D205" s="85"/>
      <c r="E205" s="17"/>
      <c r="F205" s="17"/>
      <c r="G205" s="17"/>
      <c r="H205" s="17"/>
      <c r="J205" s="149"/>
      <c r="K205" s="86"/>
      <c r="L205" s="17"/>
      <c r="M205" s="17"/>
      <c r="N205" s="17"/>
      <c r="O205" s="17"/>
    </row>
    <row r="206" spans="1:15" ht="21.6">
      <c r="A206" s="85"/>
      <c r="B206" s="133"/>
      <c r="C206" s="134"/>
      <c r="D206" s="85"/>
      <c r="E206" s="17"/>
      <c r="F206" s="17"/>
      <c r="G206" s="17"/>
      <c r="H206" s="17"/>
      <c r="J206" s="149"/>
      <c r="K206" s="86"/>
      <c r="L206" s="17"/>
      <c r="M206" s="17"/>
      <c r="N206" s="17"/>
      <c r="O206" s="17"/>
    </row>
    <row r="207" spans="1:15" ht="21.6">
      <c r="A207" s="85"/>
      <c r="B207" s="133"/>
      <c r="C207" s="134"/>
      <c r="D207" s="85"/>
      <c r="E207" s="17"/>
      <c r="F207" s="17"/>
      <c r="G207" s="17"/>
      <c r="H207" s="17"/>
      <c r="J207" s="149"/>
      <c r="K207" s="86"/>
      <c r="L207" s="17"/>
      <c r="M207" s="17"/>
      <c r="N207" s="17"/>
      <c r="O207" s="17"/>
    </row>
    <row r="208" spans="1:15" ht="21.6">
      <c r="A208" s="85"/>
      <c r="B208" s="133"/>
      <c r="C208" s="134"/>
      <c r="D208" s="85"/>
      <c r="E208" s="17"/>
      <c r="F208" s="17"/>
      <c r="G208" s="17"/>
      <c r="H208" s="17"/>
      <c r="J208" s="149"/>
      <c r="K208" s="86"/>
      <c r="L208" s="17"/>
      <c r="M208" s="17"/>
      <c r="N208" s="17"/>
      <c r="O208" s="17"/>
    </row>
    <row r="209" spans="1:15" ht="21.6">
      <c r="A209" s="85"/>
      <c r="B209" s="133"/>
      <c r="C209" s="134"/>
      <c r="D209" s="85"/>
      <c r="E209" s="17"/>
      <c r="F209" s="17"/>
      <c r="G209" s="17"/>
      <c r="H209" s="17"/>
      <c r="J209" s="149"/>
      <c r="K209" s="86"/>
      <c r="L209" s="17"/>
      <c r="M209" s="17"/>
      <c r="N209" s="17"/>
      <c r="O209" s="17"/>
    </row>
    <row r="210" spans="1:15" ht="21.6">
      <c r="A210" s="85"/>
      <c r="B210" s="133"/>
      <c r="C210" s="134"/>
      <c r="D210" s="85"/>
      <c r="E210" s="17"/>
      <c r="F210" s="17"/>
      <c r="G210" s="17"/>
      <c r="H210" s="17"/>
      <c r="J210" s="149"/>
      <c r="K210" s="86"/>
      <c r="L210" s="17"/>
      <c r="M210" s="17"/>
      <c r="N210" s="17"/>
      <c r="O210" s="17"/>
    </row>
    <row r="211" spans="1:15" ht="21.6">
      <c r="A211" s="85"/>
      <c r="B211" s="133"/>
      <c r="C211" s="134"/>
      <c r="D211" s="85"/>
      <c r="E211" s="17"/>
      <c r="F211" s="17"/>
      <c r="G211" s="17"/>
      <c r="H211" s="17"/>
      <c r="J211" s="149"/>
      <c r="K211" s="86"/>
      <c r="L211" s="17"/>
      <c r="M211" s="17"/>
      <c r="N211" s="17"/>
      <c r="O211" s="17"/>
    </row>
    <row r="212" spans="1:15" ht="21.6">
      <c r="A212" s="85"/>
      <c r="B212" s="133"/>
      <c r="C212" s="134"/>
      <c r="D212" s="85"/>
      <c r="E212" s="17"/>
      <c r="F212" s="17"/>
      <c r="G212" s="17"/>
      <c r="H212" s="17"/>
      <c r="J212" s="149"/>
      <c r="K212" s="86"/>
      <c r="L212" s="17"/>
      <c r="M212" s="17"/>
      <c r="N212" s="17"/>
      <c r="O212" s="17"/>
    </row>
    <row r="213" spans="1:15" ht="21.6">
      <c r="A213" s="85"/>
      <c r="B213" s="133"/>
      <c r="C213" s="134"/>
      <c r="D213" s="85"/>
      <c r="E213" s="17"/>
      <c r="F213" s="17"/>
      <c r="G213" s="17"/>
      <c r="H213" s="17"/>
      <c r="J213" s="149"/>
      <c r="K213" s="86"/>
      <c r="L213" s="17"/>
      <c r="M213" s="17"/>
      <c r="N213" s="17"/>
      <c r="O213" s="17"/>
    </row>
    <row r="214" spans="1:15" ht="21.6">
      <c r="A214" s="85"/>
      <c r="B214" s="133"/>
      <c r="C214" s="134"/>
      <c r="D214" s="85"/>
      <c r="E214" s="17"/>
      <c r="F214" s="17"/>
      <c r="G214" s="17"/>
      <c r="H214" s="17"/>
      <c r="J214" s="149"/>
      <c r="K214" s="86"/>
      <c r="L214" s="17"/>
      <c r="M214" s="17"/>
      <c r="N214" s="17"/>
      <c r="O214" s="17"/>
    </row>
    <row r="215" spans="1:15" ht="21.6">
      <c r="A215" s="85"/>
      <c r="B215" s="133"/>
      <c r="C215" s="134"/>
      <c r="D215" s="85"/>
      <c r="E215" s="17"/>
      <c r="F215" s="17"/>
      <c r="G215" s="17"/>
      <c r="H215" s="17"/>
      <c r="J215" s="149"/>
      <c r="K215" s="86"/>
      <c r="L215" s="17"/>
      <c r="M215" s="17"/>
      <c r="N215" s="17"/>
      <c r="O215" s="17"/>
    </row>
    <row r="216" spans="1:15" ht="21.6">
      <c r="A216" s="85"/>
      <c r="B216" s="133"/>
      <c r="C216" s="134"/>
      <c r="D216" s="85"/>
      <c r="E216" s="17"/>
      <c r="F216" s="17"/>
      <c r="G216" s="17"/>
      <c r="H216" s="17"/>
      <c r="J216" s="149"/>
      <c r="K216" s="86"/>
      <c r="L216" s="17"/>
      <c r="M216" s="17"/>
      <c r="N216" s="17"/>
      <c r="O216" s="17"/>
    </row>
    <row r="217" spans="1:15" ht="21.6">
      <c r="A217" s="85"/>
      <c r="B217" s="133"/>
      <c r="C217" s="134"/>
      <c r="D217" s="85"/>
      <c r="E217" s="17"/>
      <c r="F217" s="17"/>
      <c r="G217" s="17"/>
      <c r="H217" s="17"/>
      <c r="J217" s="149"/>
      <c r="K217" s="86"/>
      <c r="L217" s="17"/>
      <c r="M217" s="17"/>
      <c r="N217" s="17"/>
      <c r="O217" s="17"/>
    </row>
    <row r="218" spans="1:15" ht="21.6">
      <c r="A218" s="85"/>
      <c r="B218" s="133"/>
      <c r="C218" s="134"/>
      <c r="D218" s="85"/>
      <c r="E218" s="17"/>
      <c r="F218" s="17"/>
      <c r="G218" s="17"/>
      <c r="H218" s="17"/>
      <c r="J218" s="149"/>
      <c r="K218" s="86"/>
      <c r="L218" s="17"/>
      <c r="M218" s="17"/>
      <c r="N218" s="17"/>
      <c r="O218" s="17"/>
    </row>
    <row r="219" spans="1:15" ht="21.6">
      <c r="A219" s="85"/>
      <c r="B219" s="133"/>
      <c r="C219" s="134"/>
      <c r="D219" s="85"/>
      <c r="E219" s="17"/>
      <c r="F219" s="17"/>
      <c r="G219" s="17"/>
      <c r="H219" s="17"/>
      <c r="J219" s="149"/>
      <c r="K219" s="86"/>
      <c r="L219" s="17"/>
      <c r="M219" s="17"/>
      <c r="N219" s="17"/>
      <c r="O219" s="17"/>
    </row>
    <row r="220" spans="1:15" ht="21.6">
      <c r="A220" s="85"/>
      <c r="B220" s="133"/>
      <c r="C220" s="134"/>
      <c r="D220" s="85"/>
      <c r="E220" s="17"/>
      <c r="F220" s="17"/>
      <c r="G220" s="17"/>
      <c r="H220" s="17"/>
      <c r="J220" s="149"/>
      <c r="K220" s="86"/>
      <c r="L220" s="17"/>
      <c r="M220" s="17"/>
      <c r="N220" s="17"/>
      <c r="O220" s="17"/>
    </row>
    <row r="221" spans="1:15" ht="21.6">
      <c r="A221" s="85"/>
      <c r="B221" s="133"/>
      <c r="C221" s="134"/>
      <c r="D221" s="85"/>
      <c r="E221" s="17"/>
      <c r="F221" s="17"/>
      <c r="G221" s="17"/>
      <c r="H221" s="17"/>
      <c r="J221" s="149"/>
      <c r="K221" s="86"/>
      <c r="L221" s="17"/>
      <c r="M221" s="17"/>
      <c r="N221" s="17"/>
      <c r="O221" s="17"/>
    </row>
    <row r="222" spans="1:15" ht="21.6">
      <c r="A222" s="85"/>
      <c r="B222" s="133"/>
      <c r="C222" s="134"/>
      <c r="D222" s="85"/>
      <c r="E222" s="17"/>
      <c r="F222" s="17"/>
      <c r="G222" s="17"/>
      <c r="H222" s="17"/>
      <c r="J222" s="149"/>
      <c r="K222" s="86"/>
      <c r="L222" s="17"/>
      <c r="M222" s="17"/>
      <c r="N222" s="17"/>
      <c r="O222" s="17"/>
    </row>
    <row r="223" spans="1:15" ht="21.6">
      <c r="A223" s="85"/>
      <c r="B223" s="133"/>
      <c r="C223" s="134"/>
      <c r="D223" s="85"/>
      <c r="E223" s="17"/>
      <c r="F223" s="17"/>
      <c r="G223" s="17"/>
      <c r="H223" s="17"/>
      <c r="J223" s="149"/>
      <c r="K223" s="86"/>
      <c r="L223" s="17"/>
      <c r="M223" s="17"/>
      <c r="N223" s="17"/>
      <c r="O223" s="17"/>
    </row>
    <row r="224" spans="1:15" ht="21.6">
      <c r="A224" s="85"/>
      <c r="B224" s="133"/>
      <c r="C224" s="134"/>
      <c r="D224" s="85"/>
      <c r="E224" s="17"/>
      <c r="F224" s="17"/>
      <c r="G224" s="17"/>
      <c r="H224" s="17"/>
      <c r="J224" s="149"/>
      <c r="K224" s="86"/>
      <c r="L224" s="17"/>
      <c r="M224" s="17"/>
      <c r="N224" s="17"/>
      <c r="O224" s="17"/>
    </row>
    <row r="225" spans="1:15" ht="21.6">
      <c r="A225" s="85"/>
      <c r="B225" s="133"/>
      <c r="C225" s="134"/>
      <c r="D225" s="85"/>
      <c r="E225" s="17"/>
      <c r="F225" s="17"/>
      <c r="G225" s="17"/>
      <c r="H225" s="17"/>
      <c r="J225" s="149"/>
      <c r="K225" s="86"/>
      <c r="L225" s="17"/>
      <c r="M225" s="17"/>
      <c r="N225" s="17"/>
      <c r="O225" s="17"/>
    </row>
    <row r="226" spans="1:15" ht="21.6">
      <c r="A226" s="85"/>
      <c r="B226" s="133"/>
      <c r="C226" s="134"/>
      <c r="D226" s="85"/>
      <c r="E226" s="17"/>
      <c r="F226" s="17"/>
      <c r="G226" s="17"/>
      <c r="H226" s="17"/>
      <c r="J226" s="149"/>
      <c r="K226" s="86"/>
      <c r="L226" s="17"/>
      <c r="M226" s="17"/>
      <c r="N226" s="17"/>
      <c r="O226" s="17"/>
    </row>
    <row r="227" spans="1:15" ht="21.6">
      <c r="A227" s="85"/>
      <c r="B227" s="133"/>
      <c r="C227" s="134"/>
      <c r="D227" s="85"/>
      <c r="E227" s="17"/>
      <c r="F227" s="17"/>
      <c r="G227" s="17"/>
      <c r="H227" s="17"/>
      <c r="J227" s="149"/>
      <c r="K227" s="86"/>
      <c r="L227" s="17"/>
      <c r="M227" s="17"/>
      <c r="N227" s="17"/>
      <c r="O227" s="17"/>
    </row>
    <row r="228" spans="1:15" ht="21.6">
      <c r="A228" s="85"/>
      <c r="B228" s="133"/>
      <c r="C228" s="134"/>
      <c r="D228" s="85"/>
      <c r="E228" s="17"/>
      <c r="F228" s="17"/>
      <c r="G228" s="17"/>
      <c r="H228" s="17"/>
      <c r="J228" s="149"/>
      <c r="K228" s="86"/>
      <c r="L228" s="17"/>
      <c r="M228" s="17"/>
      <c r="N228" s="17"/>
      <c r="O228" s="17"/>
    </row>
    <row r="229" spans="1:15" ht="21.6">
      <c r="A229" s="85"/>
      <c r="B229" s="133"/>
      <c r="C229" s="134"/>
      <c r="D229" s="85"/>
      <c r="E229" s="17"/>
      <c r="F229" s="17"/>
      <c r="G229" s="17"/>
      <c r="H229" s="17"/>
      <c r="J229" s="149"/>
      <c r="K229" s="86"/>
      <c r="L229" s="17"/>
      <c r="M229" s="17"/>
      <c r="N229" s="17"/>
      <c r="O229" s="17"/>
    </row>
    <row r="230" spans="1:15" ht="21.6">
      <c r="A230" s="85"/>
      <c r="B230" s="133"/>
      <c r="C230" s="134"/>
      <c r="D230" s="85"/>
      <c r="E230" s="17"/>
      <c r="F230" s="17"/>
      <c r="G230" s="17"/>
      <c r="H230" s="17"/>
      <c r="J230" s="149"/>
      <c r="K230" s="86"/>
      <c r="L230" s="17"/>
      <c r="M230" s="17"/>
      <c r="N230" s="17"/>
      <c r="O230" s="17"/>
    </row>
    <row r="231" spans="1:15" ht="21.6">
      <c r="A231" s="85"/>
      <c r="B231" s="133"/>
      <c r="C231" s="134"/>
      <c r="D231" s="85"/>
      <c r="E231" s="17"/>
      <c r="F231" s="17"/>
      <c r="G231" s="17"/>
      <c r="H231" s="17"/>
      <c r="J231" s="149"/>
      <c r="K231" s="86"/>
      <c r="L231" s="17"/>
      <c r="M231" s="17"/>
      <c r="N231" s="17"/>
      <c r="O231" s="17"/>
    </row>
    <row r="232" spans="1:15" ht="21.6">
      <c r="A232" s="85"/>
      <c r="B232" s="133"/>
      <c r="C232" s="134"/>
      <c r="D232" s="85"/>
      <c r="E232" s="17"/>
      <c r="F232" s="17"/>
      <c r="G232" s="17"/>
      <c r="H232" s="17"/>
      <c r="J232" s="149"/>
      <c r="K232" s="86"/>
      <c r="L232" s="17"/>
      <c r="M232" s="17"/>
      <c r="N232" s="17"/>
      <c r="O232" s="17"/>
    </row>
    <row r="233" spans="1:15" ht="21.6">
      <c r="A233" s="85"/>
      <c r="B233" s="133"/>
      <c r="C233" s="134"/>
      <c r="D233" s="85"/>
      <c r="E233" s="17"/>
      <c r="F233" s="17"/>
      <c r="G233" s="17"/>
      <c r="H233" s="17"/>
      <c r="J233" s="149"/>
      <c r="K233" s="86"/>
      <c r="L233" s="17"/>
      <c r="M233" s="17"/>
      <c r="N233" s="17"/>
      <c r="O233" s="17"/>
    </row>
    <row r="234" spans="1:15" ht="21.6">
      <c r="A234" s="85"/>
      <c r="B234" s="133"/>
      <c r="C234" s="134"/>
      <c r="D234" s="85"/>
      <c r="E234" s="17"/>
      <c r="F234" s="17"/>
      <c r="G234" s="17"/>
      <c r="H234" s="17"/>
      <c r="J234" s="149"/>
      <c r="K234" s="86"/>
      <c r="L234" s="17"/>
      <c r="M234" s="17"/>
      <c r="N234" s="17"/>
      <c r="O234" s="17"/>
    </row>
    <row r="235" spans="1:15" ht="21.6">
      <c r="A235" s="85"/>
      <c r="B235" s="133"/>
      <c r="C235" s="134"/>
      <c r="D235" s="85"/>
      <c r="E235" s="17"/>
      <c r="F235" s="17"/>
      <c r="G235" s="17"/>
      <c r="H235" s="17"/>
      <c r="J235" s="149"/>
      <c r="K235" s="86"/>
      <c r="L235" s="17"/>
      <c r="M235" s="17"/>
      <c r="N235" s="17"/>
      <c r="O235" s="17"/>
    </row>
    <row r="236" spans="1:15" ht="21.6">
      <c r="A236" s="85"/>
      <c r="B236" s="133"/>
      <c r="C236" s="134"/>
      <c r="D236" s="85"/>
      <c r="E236" s="17"/>
      <c r="F236" s="17"/>
      <c r="G236" s="17"/>
      <c r="H236" s="17"/>
      <c r="J236" s="149"/>
      <c r="K236" s="86"/>
      <c r="L236" s="17"/>
      <c r="M236" s="17"/>
      <c r="N236" s="17"/>
      <c r="O236" s="17"/>
    </row>
    <row r="237" spans="1:15" ht="21.6">
      <c r="A237" s="85"/>
      <c r="B237" s="133"/>
      <c r="C237" s="134"/>
      <c r="D237" s="85"/>
      <c r="E237" s="17"/>
      <c r="F237" s="17"/>
      <c r="G237" s="17"/>
      <c r="H237" s="17"/>
      <c r="J237" s="149"/>
      <c r="K237" s="86"/>
      <c r="L237" s="17"/>
      <c r="M237" s="17"/>
      <c r="N237" s="17"/>
      <c r="O237" s="17"/>
    </row>
    <row r="238" spans="1:15" ht="21.6">
      <c r="A238" s="85"/>
      <c r="B238" s="133"/>
      <c r="C238" s="134"/>
      <c r="D238" s="85"/>
      <c r="E238" s="17"/>
      <c r="F238" s="17"/>
      <c r="G238" s="17"/>
      <c r="H238" s="17"/>
      <c r="J238" s="149"/>
      <c r="K238" s="86"/>
      <c r="L238" s="17"/>
      <c r="M238" s="17"/>
      <c r="N238" s="17"/>
      <c r="O238" s="17"/>
    </row>
    <row r="239" spans="1:15" ht="21.6">
      <c r="A239" s="85"/>
      <c r="B239" s="133"/>
      <c r="C239" s="134"/>
      <c r="D239" s="85"/>
      <c r="E239" s="17"/>
      <c r="F239" s="17"/>
      <c r="G239" s="17"/>
      <c r="H239" s="17"/>
      <c r="J239" s="149"/>
      <c r="K239" s="86"/>
      <c r="L239" s="17"/>
      <c r="M239" s="17"/>
      <c r="N239" s="17"/>
      <c r="O239" s="17"/>
    </row>
    <row r="240" spans="1:15" ht="21.6">
      <c r="A240" s="85"/>
      <c r="B240" s="133"/>
      <c r="C240" s="134"/>
      <c r="D240" s="85"/>
      <c r="E240" s="17"/>
      <c r="F240" s="17"/>
      <c r="G240" s="17"/>
      <c r="H240" s="17"/>
      <c r="J240" s="149"/>
      <c r="K240" s="86"/>
      <c r="L240" s="17"/>
      <c r="M240" s="17"/>
      <c r="N240" s="17"/>
      <c r="O240" s="17"/>
    </row>
    <row r="241" spans="1:15" ht="21.6">
      <c r="A241" s="85"/>
      <c r="B241" s="133"/>
      <c r="C241" s="134"/>
      <c r="D241" s="85"/>
      <c r="E241" s="17"/>
      <c r="F241" s="17"/>
      <c r="G241" s="17"/>
      <c r="H241" s="17"/>
      <c r="J241" s="149"/>
      <c r="K241" s="86"/>
      <c r="L241" s="17"/>
      <c r="M241" s="17"/>
      <c r="N241" s="17"/>
      <c r="O241" s="17"/>
    </row>
    <row r="242" spans="1:15" ht="21.6">
      <c r="A242" s="85"/>
      <c r="B242" s="133"/>
      <c r="C242" s="134"/>
      <c r="D242" s="85"/>
      <c r="E242" s="17"/>
      <c r="F242" s="17"/>
      <c r="G242" s="17"/>
      <c r="H242" s="17"/>
      <c r="J242" s="149"/>
      <c r="K242" s="86"/>
      <c r="L242" s="17"/>
      <c r="M242" s="17"/>
      <c r="N242" s="17"/>
      <c r="O242" s="17"/>
    </row>
    <row r="243" spans="1:15" ht="21.6">
      <c r="A243" s="85"/>
      <c r="B243" s="133"/>
      <c r="C243" s="134"/>
      <c r="D243" s="85"/>
      <c r="E243" s="17"/>
      <c r="F243" s="17"/>
      <c r="G243" s="17"/>
      <c r="H243" s="17"/>
      <c r="J243" s="149"/>
      <c r="K243" s="86"/>
      <c r="L243" s="17"/>
      <c r="M243" s="17"/>
      <c r="N243" s="17"/>
      <c r="O243" s="17"/>
    </row>
    <row r="244" spans="1:15" ht="21.6">
      <c r="A244" s="85"/>
      <c r="B244" s="133"/>
      <c r="C244" s="134"/>
      <c r="D244" s="85"/>
      <c r="E244" s="17"/>
      <c r="F244" s="17"/>
      <c r="G244" s="17"/>
      <c r="H244" s="17"/>
      <c r="J244" s="149"/>
      <c r="K244" s="86"/>
      <c r="L244" s="17"/>
      <c r="M244" s="17"/>
      <c r="N244" s="17"/>
      <c r="O244" s="17"/>
    </row>
    <row r="245" spans="1:15" ht="21.6">
      <c r="A245" s="85"/>
      <c r="B245" s="133"/>
      <c r="C245" s="134"/>
      <c r="D245" s="85"/>
      <c r="E245" s="17"/>
      <c r="F245" s="17"/>
      <c r="G245" s="17"/>
      <c r="H245" s="17"/>
      <c r="J245" s="149"/>
      <c r="K245" s="86"/>
      <c r="L245" s="17"/>
      <c r="M245" s="17"/>
      <c r="N245" s="17"/>
      <c r="O245" s="17"/>
    </row>
    <row r="246" spans="1:15" ht="21.6">
      <c r="A246" s="85"/>
      <c r="B246" s="133"/>
      <c r="C246" s="134"/>
      <c r="D246" s="85"/>
      <c r="E246" s="17"/>
      <c r="F246" s="17"/>
      <c r="G246" s="17"/>
      <c r="H246" s="17"/>
      <c r="J246" s="149"/>
      <c r="K246" s="86"/>
      <c r="L246" s="17"/>
      <c r="M246" s="17"/>
      <c r="N246" s="17"/>
      <c r="O246" s="17"/>
    </row>
    <row r="247" spans="1:15" ht="21.6">
      <c r="A247" s="85"/>
      <c r="B247" s="133"/>
      <c r="C247" s="134"/>
      <c r="D247" s="85"/>
      <c r="E247" s="17"/>
      <c r="F247" s="17"/>
      <c r="G247" s="17"/>
      <c r="H247" s="17"/>
      <c r="J247" s="149"/>
      <c r="K247" s="86"/>
      <c r="L247" s="17"/>
      <c r="M247" s="17"/>
      <c r="N247" s="17"/>
      <c r="O247" s="17"/>
    </row>
    <row r="248" spans="1:15" ht="21.6">
      <c r="A248" s="85"/>
      <c r="B248" s="133"/>
      <c r="C248" s="134"/>
      <c r="D248" s="85"/>
      <c r="E248" s="17"/>
      <c r="F248" s="17"/>
      <c r="G248" s="17"/>
      <c r="H248" s="17"/>
      <c r="J248" s="149"/>
      <c r="K248" s="86"/>
      <c r="L248" s="17"/>
      <c r="M248" s="17"/>
      <c r="N248" s="17"/>
      <c r="O248" s="17"/>
    </row>
    <row r="249" spans="1:15" ht="21.6">
      <c r="A249" s="85"/>
      <c r="B249" s="133"/>
      <c r="C249" s="134"/>
      <c r="D249" s="85"/>
      <c r="E249" s="17"/>
      <c r="F249" s="17"/>
      <c r="G249" s="17"/>
      <c r="H249" s="17"/>
      <c r="J249" s="149"/>
      <c r="K249" s="86"/>
      <c r="L249" s="17"/>
      <c r="M249" s="17"/>
      <c r="N249" s="17"/>
      <c r="O249" s="17"/>
    </row>
    <row r="250" spans="1:15" ht="21.6">
      <c r="A250" s="85"/>
      <c r="B250" s="133"/>
      <c r="C250" s="134"/>
      <c r="D250" s="85"/>
      <c r="E250" s="17"/>
      <c r="F250" s="17"/>
      <c r="G250" s="17"/>
      <c r="H250" s="17"/>
      <c r="J250" s="149"/>
      <c r="K250" s="86"/>
      <c r="L250" s="17"/>
      <c r="M250" s="17"/>
      <c r="N250" s="17"/>
      <c r="O250" s="17"/>
    </row>
    <row r="251" spans="1:15" ht="21.6">
      <c r="A251" s="85"/>
      <c r="B251" s="133"/>
      <c r="C251" s="134"/>
      <c r="D251" s="85"/>
      <c r="E251" s="17"/>
      <c r="F251" s="17"/>
      <c r="G251" s="17"/>
      <c r="H251" s="17"/>
      <c r="J251" s="149"/>
      <c r="K251" s="86"/>
      <c r="L251" s="17"/>
      <c r="M251" s="17"/>
      <c r="N251" s="17"/>
      <c r="O251" s="17"/>
    </row>
    <row r="252" spans="1:15" ht="21.6">
      <c r="A252" s="85"/>
      <c r="B252" s="133"/>
      <c r="C252" s="134"/>
      <c r="D252" s="85"/>
      <c r="E252" s="17"/>
      <c r="F252" s="17"/>
      <c r="G252" s="17"/>
      <c r="H252" s="17"/>
      <c r="J252" s="149"/>
      <c r="K252" s="86"/>
      <c r="L252" s="17"/>
      <c r="M252" s="17"/>
      <c r="N252" s="17"/>
      <c r="O252" s="17"/>
    </row>
    <row r="253" spans="1:15" ht="21.6">
      <c r="A253" s="85"/>
      <c r="B253" s="133"/>
      <c r="C253" s="134"/>
      <c r="D253" s="85"/>
      <c r="E253" s="17"/>
      <c r="F253" s="17"/>
      <c r="G253" s="17"/>
      <c r="H253" s="17"/>
      <c r="J253" s="149"/>
      <c r="K253" s="86"/>
      <c r="L253" s="17"/>
      <c r="M253" s="17"/>
      <c r="N253" s="17"/>
      <c r="O253" s="17"/>
    </row>
    <row r="254" spans="1:15" ht="21.6">
      <c r="A254" s="85"/>
      <c r="B254" s="133"/>
      <c r="C254" s="134"/>
      <c r="D254" s="85"/>
      <c r="E254" s="17"/>
      <c r="F254" s="17"/>
      <c r="G254" s="17"/>
      <c r="H254" s="17"/>
      <c r="J254" s="149"/>
      <c r="K254" s="86"/>
      <c r="L254" s="17"/>
      <c r="M254" s="17"/>
      <c r="N254" s="17"/>
      <c r="O254" s="17"/>
    </row>
    <row r="255" spans="1:15" ht="21.6">
      <c r="A255" s="85"/>
      <c r="B255" s="133"/>
      <c r="C255" s="134"/>
      <c r="D255" s="85"/>
      <c r="E255" s="17"/>
      <c r="F255" s="17"/>
      <c r="G255" s="17"/>
      <c r="H255" s="17"/>
      <c r="J255" s="149"/>
      <c r="K255" s="86"/>
      <c r="L255" s="17"/>
      <c r="M255" s="17"/>
      <c r="N255" s="17"/>
      <c r="O255" s="17"/>
    </row>
    <row r="256" spans="1:15" ht="21.6">
      <c r="A256" s="85"/>
      <c r="B256" s="133"/>
      <c r="C256" s="134"/>
      <c r="D256" s="85"/>
      <c r="E256" s="17"/>
      <c r="F256" s="17"/>
      <c r="G256" s="17"/>
      <c r="H256" s="17"/>
      <c r="J256" s="149"/>
      <c r="K256" s="86"/>
      <c r="L256" s="17"/>
      <c r="M256" s="17"/>
      <c r="N256" s="17"/>
      <c r="O256" s="17"/>
    </row>
    <row r="257" spans="1:15" ht="21.6">
      <c r="A257" s="85"/>
      <c r="B257" s="133"/>
      <c r="C257" s="134"/>
      <c r="D257" s="85"/>
      <c r="E257" s="17"/>
      <c r="F257" s="17"/>
      <c r="G257" s="17"/>
      <c r="H257" s="17"/>
      <c r="J257" s="149"/>
      <c r="K257" s="86"/>
      <c r="L257" s="17"/>
      <c r="M257" s="17"/>
      <c r="N257" s="17"/>
      <c r="O257" s="17"/>
    </row>
    <row r="258" spans="1:15" ht="21.6">
      <c r="A258" s="85"/>
      <c r="B258" s="133"/>
      <c r="C258" s="134"/>
      <c r="D258" s="85"/>
      <c r="E258" s="17"/>
      <c r="F258" s="17"/>
      <c r="G258" s="17"/>
      <c r="H258" s="17"/>
      <c r="J258" s="149"/>
      <c r="K258" s="86"/>
      <c r="L258" s="17"/>
      <c r="M258" s="17"/>
      <c r="N258" s="17"/>
      <c r="O258" s="17"/>
    </row>
    <row r="259" spans="1:15" ht="21.6">
      <c r="A259" s="85"/>
      <c r="B259" s="133"/>
      <c r="C259" s="134"/>
      <c r="D259" s="85"/>
      <c r="E259" s="17"/>
      <c r="F259" s="17"/>
      <c r="G259" s="17"/>
      <c r="H259" s="17"/>
      <c r="J259" s="149"/>
      <c r="K259" s="86"/>
      <c r="L259" s="17"/>
      <c r="M259" s="17"/>
      <c r="N259" s="17"/>
      <c r="O259" s="17"/>
    </row>
    <row r="260" spans="1:15" ht="21.6">
      <c r="A260" s="85"/>
      <c r="B260" s="133"/>
      <c r="C260" s="134"/>
      <c r="D260" s="85"/>
      <c r="E260" s="17"/>
      <c r="F260" s="17"/>
      <c r="G260" s="17"/>
      <c r="H260" s="17"/>
      <c r="J260" s="149"/>
      <c r="K260" s="86"/>
      <c r="L260" s="17"/>
      <c r="M260" s="17"/>
      <c r="N260" s="17"/>
      <c r="O260" s="17"/>
    </row>
    <row r="261" spans="1:15" ht="21.6">
      <c r="A261" s="85"/>
      <c r="B261" s="133"/>
      <c r="C261" s="134"/>
      <c r="D261" s="85"/>
      <c r="E261" s="17"/>
      <c r="F261" s="17"/>
      <c r="G261" s="17"/>
      <c r="H261" s="17"/>
      <c r="J261" s="149"/>
      <c r="K261" s="86"/>
      <c r="L261" s="17"/>
      <c r="M261" s="17"/>
      <c r="N261" s="17"/>
      <c r="O261" s="17"/>
    </row>
    <row r="262" spans="1:15" ht="21.6">
      <c r="A262" s="85"/>
      <c r="B262" s="133"/>
      <c r="C262" s="134"/>
      <c r="D262" s="85"/>
      <c r="E262" s="17"/>
      <c r="F262" s="17"/>
      <c r="G262" s="17"/>
      <c r="H262" s="17"/>
      <c r="J262" s="149"/>
      <c r="K262" s="86"/>
      <c r="L262" s="17"/>
      <c r="M262" s="17"/>
      <c r="N262" s="17"/>
      <c r="O262" s="17"/>
    </row>
    <row r="263" spans="1:15" ht="21.6">
      <c r="A263" s="85"/>
      <c r="B263" s="133"/>
      <c r="C263" s="134"/>
      <c r="D263" s="85"/>
      <c r="E263" s="17"/>
      <c r="F263" s="17"/>
      <c r="G263" s="17"/>
      <c r="H263" s="17"/>
      <c r="J263" s="149"/>
      <c r="K263" s="86"/>
      <c r="L263" s="17"/>
      <c r="M263" s="17"/>
      <c r="N263" s="17"/>
      <c r="O263" s="17"/>
    </row>
    <row r="264" spans="1:15" ht="21.6">
      <c r="A264" s="85"/>
      <c r="B264" s="133"/>
      <c r="C264" s="134"/>
      <c r="D264" s="85"/>
      <c r="E264" s="17"/>
      <c r="F264" s="17"/>
      <c r="G264" s="17"/>
      <c r="H264" s="17"/>
      <c r="J264" s="149"/>
      <c r="K264" s="86"/>
      <c r="L264" s="17"/>
      <c r="M264" s="17"/>
      <c r="N264" s="17"/>
      <c r="O264" s="17"/>
    </row>
    <row r="265" spans="1:15" ht="21.6">
      <c r="A265" s="85"/>
      <c r="B265" s="133"/>
      <c r="C265" s="134"/>
      <c r="D265" s="85"/>
      <c r="E265" s="17"/>
      <c r="F265" s="17"/>
      <c r="G265" s="17"/>
      <c r="H265" s="17"/>
      <c r="J265" s="149"/>
      <c r="K265" s="86"/>
      <c r="L265" s="17"/>
      <c r="M265" s="17"/>
      <c r="N265" s="17"/>
      <c r="O265" s="17"/>
    </row>
    <row r="266" spans="1:15" ht="21.6">
      <c r="A266" s="85"/>
      <c r="B266" s="133"/>
      <c r="C266" s="134"/>
      <c r="D266" s="85"/>
      <c r="E266" s="17"/>
      <c r="F266" s="17"/>
      <c r="G266" s="17"/>
      <c r="H266" s="17"/>
      <c r="J266" s="149"/>
      <c r="K266" s="86"/>
      <c r="L266" s="17"/>
      <c r="M266" s="17"/>
      <c r="N266" s="17"/>
      <c r="O266" s="17"/>
    </row>
    <row r="267" spans="1:15" ht="21.6">
      <c r="A267" s="85"/>
      <c r="B267" s="133"/>
      <c r="C267" s="134"/>
      <c r="D267" s="85"/>
      <c r="E267" s="17"/>
      <c r="F267" s="17"/>
      <c r="G267" s="17"/>
      <c r="H267" s="17"/>
      <c r="J267" s="149"/>
      <c r="K267" s="86"/>
      <c r="L267" s="17"/>
      <c r="M267" s="17"/>
      <c r="N267" s="17"/>
      <c r="O267" s="17"/>
    </row>
    <row r="268" spans="1:15" ht="21.6">
      <c r="A268" s="85"/>
      <c r="B268" s="133"/>
      <c r="C268" s="134"/>
      <c r="D268" s="85"/>
      <c r="E268" s="17"/>
      <c r="F268" s="17"/>
      <c r="G268" s="17"/>
      <c r="H268" s="17"/>
      <c r="J268" s="149"/>
      <c r="K268" s="86"/>
      <c r="L268" s="17"/>
      <c r="M268" s="17"/>
      <c r="N268" s="17"/>
      <c r="O268" s="17"/>
    </row>
    <row r="269" spans="1:15" ht="21.6">
      <c r="A269" s="85"/>
      <c r="B269" s="133"/>
      <c r="C269" s="134"/>
      <c r="D269" s="85"/>
      <c r="E269" s="17"/>
      <c r="F269" s="17"/>
      <c r="G269" s="17"/>
      <c r="H269" s="17"/>
      <c r="J269" s="149"/>
      <c r="K269" s="86"/>
      <c r="L269" s="17"/>
      <c r="M269" s="17"/>
      <c r="N269" s="17"/>
      <c r="O269" s="17"/>
    </row>
    <row r="270" spans="1:15" ht="21.6">
      <c r="A270" s="85"/>
      <c r="B270" s="133"/>
      <c r="C270" s="134"/>
      <c r="D270" s="85"/>
      <c r="E270" s="17"/>
      <c r="F270" s="17"/>
      <c r="G270" s="17"/>
      <c r="H270" s="17"/>
      <c r="J270" s="149"/>
      <c r="K270" s="86"/>
      <c r="L270" s="17"/>
      <c r="M270" s="17"/>
      <c r="N270" s="17"/>
      <c r="O270" s="17"/>
    </row>
    <row r="271" spans="1:15" ht="21.6">
      <c r="A271" s="85"/>
      <c r="B271" s="133"/>
      <c r="C271" s="134"/>
      <c r="D271" s="85"/>
      <c r="E271" s="17"/>
      <c r="F271" s="17"/>
      <c r="G271" s="17"/>
      <c r="H271" s="17"/>
      <c r="J271" s="149"/>
      <c r="K271" s="86"/>
      <c r="L271" s="17"/>
      <c r="M271" s="17"/>
      <c r="N271" s="17"/>
      <c r="O271" s="17"/>
    </row>
    <row r="272" spans="1:15" ht="21.6">
      <c r="A272" s="85"/>
      <c r="B272" s="133"/>
      <c r="C272" s="134"/>
      <c r="D272" s="85"/>
      <c r="E272" s="17"/>
      <c r="F272" s="17"/>
      <c r="G272" s="17"/>
      <c r="H272" s="17"/>
      <c r="J272" s="149"/>
      <c r="K272" s="86"/>
      <c r="L272" s="17"/>
      <c r="M272" s="17"/>
      <c r="N272" s="17"/>
      <c r="O272" s="17"/>
    </row>
    <row r="273" spans="1:15" ht="21.6">
      <c r="A273" s="85"/>
      <c r="B273" s="133"/>
      <c r="C273" s="134"/>
      <c r="D273" s="85"/>
      <c r="E273" s="17"/>
      <c r="F273" s="17"/>
      <c r="G273" s="17"/>
      <c r="H273" s="17"/>
      <c r="J273" s="149"/>
      <c r="K273" s="86"/>
      <c r="L273" s="17"/>
      <c r="M273" s="17"/>
      <c r="N273" s="17"/>
      <c r="O273" s="17"/>
    </row>
    <row r="274" spans="1:15" ht="21.6">
      <c r="A274" s="85"/>
      <c r="B274" s="133"/>
      <c r="C274" s="134"/>
      <c r="D274" s="85"/>
      <c r="E274" s="17"/>
      <c r="F274" s="17"/>
      <c r="G274" s="17"/>
      <c r="H274" s="17"/>
      <c r="J274" s="149"/>
      <c r="K274" s="86"/>
      <c r="L274" s="17"/>
      <c r="M274" s="17"/>
      <c r="N274" s="17"/>
      <c r="O274" s="17"/>
    </row>
    <row r="275" spans="1:15" ht="21.6">
      <c r="A275" s="85"/>
      <c r="B275" s="133"/>
      <c r="C275" s="134"/>
      <c r="D275" s="85"/>
      <c r="E275" s="17"/>
      <c r="F275" s="17"/>
      <c r="G275" s="17"/>
      <c r="H275" s="17"/>
      <c r="J275" s="149"/>
      <c r="K275" s="86"/>
      <c r="L275" s="17"/>
      <c r="M275" s="17"/>
      <c r="N275" s="17"/>
      <c r="O275" s="17"/>
    </row>
    <row r="276" spans="1:15" ht="21.6">
      <c r="A276" s="85"/>
      <c r="B276" s="133"/>
      <c r="C276" s="134"/>
      <c r="D276" s="85"/>
      <c r="E276" s="17"/>
      <c r="F276" s="17"/>
      <c r="G276" s="17"/>
      <c r="H276" s="17"/>
      <c r="J276" s="149"/>
      <c r="K276" s="86"/>
      <c r="L276" s="17"/>
      <c r="M276" s="17"/>
      <c r="N276" s="17"/>
      <c r="O276" s="17"/>
    </row>
    <row r="277" spans="1:15" ht="21.6">
      <c r="A277" s="85"/>
      <c r="B277" s="133"/>
      <c r="C277" s="134"/>
      <c r="D277" s="85"/>
      <c r="E277" s="17"/>
      <c r="F277" s="17"/>
      <c r="G277" s="17"/>
      <c r="H277" s="17"/>
      <c r="J277" s="149"/>
      <c r="K277" s="86"/>
      <c r="L277" s="17"/>
      <c r="M277" s="17"/>
      <c r="N277" s="17"/>
      <c r="O277" s="17"/>
    </row>
    <row r="278" spans="1:15" ht="21.6">
      <c r="A278" s="85"/>
      <c r="B278" s="133"/>
      <c r="C278" s="134"/>
      <c r="D278" s="85"/>
      <c r="E278" s="17"/>
      <c r="F278" s="17"/>
      <c r="G278" s="17"/>
      <c r="H278" s="17"/>
      <c r="J278" s="149"/>
      <c r="K278" s="86"/>
      <c r="L278" s="17"/>
      <c r="M278" s="17"/>
      <c r="N278" s="17"/>
      <c r="O278" s="17"/>
    </row>
    <row r="279" spans="1:15" ht="21.6">
      <c r="A279" s="85"/>
      <c r="B279" s="133"/>
      <c r="C279" s="134"/>
      <c r="D279" s="85"/>
      <c r="E279" s="17"/>
      <c r="F279" s="17"/>
      <c r="G279" s="17"/>
      <c r="H279" s="17"/>
      <c r="J279" s="149"/>
      <c r="K279" s="86"/>
      <c r="L279" s="17"/>
      <c r="M279" s="17"/>
      <c r="N279" s="17"/>
      <c r="O279" s="17"/>
    </row>
    <row r="280" spans="1:15" ht="21.6">
      <c r="A280" s="85"/>
      <c r="B280" s="133"/>
      <c r="C280" s="134"/>
      <c r="D280" s="85"/>
      <c r="E280" s="17"/>
      <c r="F280" s="17"/>
      <c r="G280" s="17"/>
      <c r="H280" s="17"/>
      <c r="J280" s="149"/>
      <c r="K280" s="86"/>
      <c r="L280" s="17"/>
      <c r="M280" s="17"/>
      <c r="N280" s="17"/>
      <c r="O280" s="17"/>
    </row>
    <row r="281" spans="1:15" ht="21.6">
      <c r="A281" s="85"/>
      <c r="B281" s="133"/>
      <c r="C281" s="134"/>
      <c r="D281" s="85"/>
      <c r="E281" s="17"/>
      <c r="F281" s="17"/>
      <c r="G281" s="17"/>
      <c r="H281" s="17"/>
      <c r="J281" s="149"/>
      <c r="K281" s="86"/>
      <c r="L281" s="17"/>
      <c r="M281" s="17"/>
      <c r="N281" s="17"/>
      <c r="O281" s="17"/>
    </row>
    <row r="282" spans="1:15" ht="21.6">
      <c r="A282" s="85"/>
      <c r="B282" s="133"/>
      <c r="C282" s="134"/>
      <c r="D282" s="85"/>
      <c r="E282" s="17"/>
      <c r="F282" s="17"/>
      <c r="G282" s="17"/>
      <c r="H282" s="17"/>
      <c r="J282" s="149"/>
      <c r="K282" s="86"/>
      <c r="L282" s="17"/>
      <c r="M282" s="17"/>
      <c r="N282" s="17"/>
      <c r="O282" s="17"/>
    </row>
    <row r="283" spans="1:15" ht="21.6">
      <c r="A283" s="85"/>
      <c r="B283" s="133"/>
      <c r="C283" s="134"/>
      <c r="D283" s="85"/>
      <c r="E283" s="17"/>
      <c r="F283" s="17"/>
      <c r="G283" s="17"/>
      <c r="H283" s="17"/>
      <c r="J283" s="149"/>
      <c r="K283" s="86"/>
      <c r="L283" s="17"/>
      <c r="M283" s="17"/>
      <c r="N283" s="17"/>
      <c r="O283" s="17"/>
    </row>
    <row r="284" spans="1:15" ht="21.6">
      <c r="A284" s="85"/>
      <c r="B284" s="133"/>
      <c r="C284" s="134"/>
      <c r="D284" s="85"/>
      <c r="E284" s="17"/>
      <c r="F284" s="17"/>
      <c r="G284" s="17"/>
      <c r="H284" s="17"/>
      <c r="J284" s="149"/>
      <c r="K284" s="86"/>
      <c r="L284" s="17"/>
      <c r="M284" s="17"/>
      <c r="N284" s="17"/>
      <c r="O284" s="17"/>
    </row>
    <row r="285" spans="1:15" ht="21.6">
      <c r="A285" s="85"/>
      <c r="B285" s="133"/>
      <c r="C285" s="134"/>
      <c r="D285" s="85"/>
      <c r="E285" s="17"/>
      <c r="F285" s="17"/>
      <c r="G285" s="17"/>
      <c r="H285" s="17"/>
      <c r="J285" s="149"/>
      <c r="K285" s="86"/>
      <c r="L285" s="17"/>
      <c r="M285" s="17"/>
      <c r="N285" s="17"/>
      <c r="O285" s="17"/>
    </row>
    <row r="286" spans="1:15" ht="21.6">
      <c r="A286" s="85"/>
      <c r="B286" s="133"/>
      <c r="C286" s="134"/>
      <c r="D286" s="85"/>
      <c r="E286" s="17"/>
      <c r="F286" s="17"/>
      <c r="G286" s="17"/>
      <c r="H286" s="17"/>
      <c r="J286" s="149"/>
      <c r="K286" s="86"/>
      <c r="L286" s="17"/>
      <c r="M286" s="17"/>
      <c r="N286" s="17"/>
      <c r="O286" s="17"/>
    </row>
    <row r="287" spans="1:15" ht="21.6">
      <c r="A287" s="85"/>
      <c r="B287" s="133"/>
      <c r="C287" s="134"/>
      <c r="D287" s="85"/>
      <c r="E287" s="17"/>
      <c r="F287" s="17"/>
      <c r="G287" s="17"/>
      <c r="H287" s="17"/>
      <c r="J287" s="149"/>
      <c r="K287" s="86"/>
      <c r="L287" s="17"/>
      <c r="M287" s="17"/>
      <c r="N287" s="17"/>
      <c r="O287" s="17"/>
    </row>
    <row r="288" spans="1:15" ht="21.6">
      <c r="A288" s="85"/>
      <c r="B288" s="133"/>
      <c r="C288" s="134"/>
      <c r="D288" s="85"/>
      <c r="E288" s="17"/>
      <c r="F288" s="17"/>
      <c r="G288" s="17"/>
      <c r="H288" s="17"/>
      <c r="J288" s="149"/>
      <c r="K288" s="86"/>
      <c r="L288" s="17"/>
      <c r="M288" s="17"/>
      <c r="N288" s="17"/>
      <c r="O288" s="17"/>
    </row>
    <row r="289" spans="1:15" ht="21.6">
      <c r="A289" s="85"/>
      <c r="B289" s="133"/>
      <c r="C289" s="134"/>
      <c r="D289" s="85"/>
      <c r="E289" s="17"/>
      <c r="F289" s="17"/>
      <c r="G289" s="17"/>
      <c r="H289" s="17"/>
      <c r="J289" s="149"/>
      <c r="K289" s="86"/>
      <c r="L289" s="17"/>
      <c r="M289" s="17"/>
      <c r="N289" s="17"/>
      <c r="O289" s="17"/>
    </row>
    <row r="290" spans="1:15" ht="21.6">
      <c r="A290" s="85"/>
      <c r="B290" s="133"/>
      <c r="C290" s="134"/>
      <c r="D290" s="85"/>
      <c r="E290" s="17"/>
      <c r="F290" s="17"/>
      <c r="G290" s="17"/>
      <c r="H290" s="17"/>
      <c r="J290" s="149"/>
      <c r="K290" s="86"/>
      <c r="L290" s="17"/>
      <c r="M290" s="17"/>
      <c r="N290" s="17"/>
      <c r="O290" s="17"/>
    </row>
    <row r="291" spans="1:15" ht="21.6">
      <c r="A291" s="85"/>
      <c r="B291" s="133"/>
      <c r="C291" s="134"/>
      <c r="D291" s="85"/>
      <c r="E291" s="17"/>
      <c r="F291" s="17"/>
      <c r="G291" s="17"/>
      <c r="H291" s="17"/>
      <c r="J291" s="149"/>
      <c r="K291" s="86"/>
      <c r="L291" s="17"/>
      <c r="M291" s="17"/>
      <c r="N291" s="17"/>
      <c r="O291" s="17"/>
    </row>
    <row r="292" spans="1:15" ht="21.6">
      <c r="A292" s="85"/>
      <c r="B292" s="133"/>
      <c r="C292" s="134"/>
      <c r="D292" s="85"/>
      <c r="E292" s="17"/>
      <c r="F292" s="17"/>
      <c r="G292" s="17"/>
      <c r="H292" s="17"/>
      <c r="J292" s="149"/>
      <c r="K292" s="86"/>
      <c r="L292" s="17"/>
      <c r="M292" s="17"/>
      <c r="N292" s="17"/>
      <c r="O292" s="17"/>
    </row>
    <row r="293" spans="1:15" ht="21.6">
      <c r="A293" s="85"/>
      <c r="B293" s="133"/>
      <c r="C293" s="134"/>
      <c r="D293" s="85"/>
      <c r="E293" s="17"/>
      <c r="F293" s="17"/>
      <c r="G293" s="17"/>
      <c r="H293" s="17"/>
      <c r="J293" s="149"/>
      <c r="K293" s="86"/>
      <c r="L293" s="17"/>
      <c r="M293" s="17"/>
      <c r="N293" s="17"/>
      <c r="O293" s="17"/>
    </row>
    <row r="294" spans="1:15" ht="21.6">
      <c r="A294" s="85"/>
      <c r="B294" s="133"/>
      <c r="C294" s="134"/>
      <c r="D294" s="85"/>
      <c r="E294" s="17"/>
      <c r="F294" s="17"/>
      <c r="G294" s="17"/>
      <c r="H294" s="17"/>
      <c r="J294" s="149"/>
      <c r="K294" s="86"/>
      <c r="L294" s="17"/>
      <c r="M294" s="17"/>
      <c r="N294" s="17"/>
      <c r="O294" s="17"/>
    </row>
    <row r="295" spans="1:15" ht="21.6">
      <c r="A295" s="85"/>
      <c r="B295" s="133"/>
      <c r="C295" s="134"/>
      <c r="D295" s="85"/>
      <c r="E295" s="17"/>
      <c r="F295" s="17"/>
      <c r="G295" s="17"/>
      <c r="H295" s="17"/>
      <c r="J295" s="149"/>
      <c r="K295" s="86"/>
      <c r="L295" s="17"/>
      <c r="M295" s="17"/>
      <c r="N295" s="17"/>
      <c r="O295" s="17"/>
    </row>
    <row r="296" spans="1:15" ht="21.6">
      <c r="A296" s="85"/>
      <c r="B296" s="133"/>
      <c r="C296" s="134"/>
      <c r="D296" s="85"/>
      <c r="E296" s="17"/>
      <c r="F296" s="17"/>
      <c r="G296" s="17"/>
      <c r="H296" s="17"/>
      <c r="J296" s="149"/>
      <c r="K296" s="86"/>
      <c r="L296" s="17"/>
      <c r="M296" s="17"/>
      <c r="N296" s="17"/>
      <c r="O296" s="17"/>
    </row>
    <row r="297" spans="1:15" ht="21.6">
      <c r="A297" s="85"/>
      <c r="B297" s="133"/>
      <c r="C297" s="134"/>
      <c r="D297" s="85"/>
      <c r="E297" s="17"/>
      <c r="F297" s="17"/>
      <c r="G297" s="17"/>
      <c r="H297" s="17"/>
      <c r="J297" s="149"/>
      <c r="K297" s="86"/>
      <c r="L297" s="17"/>
      <c r="M297" s="17"/>
      <c r="N297" s="17"/>
      <c r="O297" s="17"/>
    </row>
    <row r="298" spans="1:15" ht="21.6">
      <c r="A298" s="85"/>
      <c r="B298" s="133"/>
      <c r="C298" s="134"/>
      <c r="D298" s="85"/>
      <c r="E298" s="17"/>
      <c r="F298" s="17"/>
      <c r="G298" s="17"/>
      <c r="H298" s="17"/>
      <c r="J298" s="149"/>
      <c r="K298" s="86"/>
      <c r="L298" s="17"/>
      <c r="M298" s="17"/>
      <c r="N298" s="17"/>
      <c r="O298" s="17"/>
    </row>
    <row r="299" spans="1:15" ht="21.6">
      <c r="A299" s="85"/>
      <c r="B299" s="133"/>
      <c r="C299" s="134"/>
      <c r="D299" s="85"/>
      <c r="E299" s="17"/>
      <c r="F299" s="17"/>
      <c r="G299" s="17"/>
      <c r="H299" s="17"/>
      <c r="J299" s="149"/>
      <c r="K299" s="86"/>
      <c r="L299" s="17"/>
      <c r="M299" s="17"/>
      <c r="N299" s="17"/>
      <c r="O299" s="17"/>
    </row>
    <row r="300" spans="1:15" ht="21.6">
      <c r="A300" s="85"/>
      <c r="B300" s="133"/>
      <c r="C300" s="134"/>
      <c r="D300" s="85"/>
      <c r="E300" s="17"/>
      <c r="F300" s="17"/>
      <c r="G300" s="17"/>
      <c r="H300" s="17"/>
      <c r="J300" s="149"/>
      <c r="K300" s="86"/>
      <c r="L300" s="17"/>
      <c r="M300" s="17"/>
      <c r="N300" s="17"/>
      <c r="O300" s="17"/>
    </row>
    <row r="301" spans="1:15" ht="21.6">
      <c r="A301" s="85"/>
      <c r="B301" s="133"/>
      <c r="C301" s="134"/>
      <c r="D301" s="85"/>
      <c r="E301" s="17"/>
      <c r="F301" s="17"/>
      <c r="G301" s="17"/>
      <c r="H301" s="17"/>
      <c r="J301" s="149"/>
      <c r="K301" s="86"/>
      <c r="L301" s="17"/>
      <c r="M301" s="17"/>
      <c r="N301" s="17"/>
      <c r="O301" s="17"/>
    </row>
    <row r="302" spans="1:15" ht="21.6">
      <c r="A302" s="85"/>
      <c r="B302" s="133"/>
      <c r="C302" s="134"/>
      <c r="D302" s="85"/>
      <c r="E302" s="17"/>
      <c r="F302" s="17"/>
      <c r="G302" s="17"/>
      <c r="H302" s="17"/>
      <c r="J302" s="149"/>
      <c r="K302" s="86"/>
      <c r="L302" s="17"/>
      <c r="M302" s="17"/>
      <c r="N302" s="17"/>
      <c r="O302" s="17"/>
    </row>
    <row r="303" spans="1:15" ht="21.6">
      <c r="A303" s="85"/>
      <c r="B303" s="133"/>
      <c r="C303" s="134"/>
      <c r="D303" s="85"/>
      <c r="E303" s="17"/>
      <c r="F303" s="17"/>
      <c r="G303" s="17"/>
      <c r="H303" s="17"/>
      <c r="J303" s="149"/>
      <c r="K303" s="86"/>
      <c r="L303" s="17"/>
      <c r="M303" s="17"/>
      <c r="N303" s="17"/>
      <c r="O303" s="17"/>
    </row>
    <row r="304" spans="1:15" ht="21.6">
      <c r="A304" s="85"/>
      <c r="B304" s="133"/>
      <c r="C304" s="134"/>
      <c r="D304" s="85"/>
      <c r="E304" s="17"/>
      <c r="F304" s="17"/>
      <c r="G304" s="17"/>
      <c r="H304" s="17"/>
      <c r="J304" s="149"/>
      <c r="K304" s="86"/>
      <c r="L304" s="17"/>
      <c r="M304" s="17"/>
      <c r="N304" s="17"/>
      <c r="O304" s="17"/>
    </row>
    <row r="305" spans="1:15" ht="21.6">
      <c r="A305" s="85"/>
      <c r="B305" s="133"/>
      <c r="C305" s="134"/>
      <c r="D305" s="85"/>
      <c r="E305" s="17"/>
      <c r="F305" s="17"/>
      <c r="G305" s="17"/>
      <c r="H305" s="17"/>
      <c r="J305" s="149"/>
      <c r="K305" s="86"/>
      <c r="L305" s="17"/>
      <c r="M305" s="17"/>
      <c r="N305" s="17"/>
      <c r="O305" s="17"/>
    </row>
    <row r="306" spans="1:15" ht="21.6">
      <c r="A306" s="85"/>
      <c r="B306" s="133"/>
      <c r="C306" s="134"/>
      <c r="D306" s="85"/>
      <c r="E306" s="17"/>
      <c r="F306" s="17"/>
      <c r="G306" s="17"/>
      <c r="H306" s="17"/>
      <c r="J306" s="149"/>
      <c r="K306" s="86"/>
      <c r="L306" s="17"/>
      <c r="M306" s="17"/>
      <c r="N306" s="17"/>
      <c r="O306" s="17"/>
    </row>
    <row r="307" spans="1:15" ht="21.6">
      <c r="A307" s="85"/>
      <c r="B307" s="133"/>
      <c r="C307" s="134"/>
      <c r="D307" s="85"/>
      <c r="E307" s="17"/>
      <c r="F307" s="17"/>
      <c r="G307" s="17"/>
      <c r="H307" s="17"/>
      <c r="J307" s="149"/>
      <c r="K307" s="86"/>
      <c r="L307" s="17"/>
      <c r="M307" s="17"/>
      <c r="N307" s="17"/>
      <c r="O307" s="17"/>
    </row>
    <row r="308" spans="1:15" ht="21.6">
      <c r="A308" s="85"/>
      <c r="B308" s="133"/>
      <c r="C308" s="134"/>
      <c r="D308" s="85"/>
      <c r="E308" s="17"/>
      <c r="F308" s="17"/>
      <c r="G308" s="17"/>
      <c r="H308" s="17"/>
      <c r="J308" s="149"/>
      <c r="K308" s="86"/>
      <c r="L308" s="17"/>
      <c r="M308" s="17"/>
      <c r="N308" s="17"/>
      <c r="O308" s="17"/>
    </row>
    <row r="309" spans="1:15" ht="21.6">
      <c r="A309" s="85"/>
      <c r="B309" s="133"/>
      <c r="C309" s="134"/>
      <c r="D309" s="85"/>
      <c r="E309" s="17"/>
      <c r="F309" s="17"/>
      <c r="G309" s="17"/>
      <c r="H309" s="17"/>
      <c r="J309" s="149"/>
      <c r="K309" s="86"/>
      <c r="L309" s="17"/>
      <c r="M309" s="17"/>
      <c r="N309" s="17"/>
      <c r="O309" s="17"/>
    </row>
    <row r="310" spans="1:15" ht="21.6">
      <c r="A310" s="85"/>
      <c r="B310" s="133"/>
      <c r="C310" s="134"/>
      <c r="D310" s="85"/>
      <c r="E310" s="17"/>
      <c r="F310" s="17"/>
      <c r="G310" s="17"/>
      <c r="H310" s="17"/>
      <c r="J310" s="149"/>
      <c r="K310" s="86"/>
      <c r="L310" s="17"/>
      <c r="M310" s="17"/>
      <c r="N310" s="17"/>
      <c r="O310" s="17"/>
    </row>
    <row r="311" spans="1:15" ht="21.6">
      <c r="A311" s="85"/>
      <c r="B311" s="133"/>
      <c r="C311" s="134"/>
      <c r="D311" s="85"/>
      <c r="E311" s="17"/>
      <c r="F311" s="17"/>
      <c r="G311" s="17"/>
      <c r="H311" s="17"/>
      <c r="J311" s="149"/>
      <c r="K311" s="86"/>
      <c r="L311" s="17"/>
      <c r="M311" s="17"/>
      <c r="N311" s="17"/>
      <c r="O311" s="17"/>
    </row>
    <row r="312" spans="1:15" ht="21.6">
      <c r="A312" s="85"/>
      <c r="B312" s="133"/>
      <c r="C312" s="134"/>
      <c r="D312" s="85"/>
      <c r="E312" s="17"/>
      <c r="F312" s="17"/>
      <c r="G312" s="17"/>
      <c r="H312" s="17"/>
      <c r="J312" s="149"/>
      <c r="K312" s="86"/>
      <c r="L312" s="17"/>
      <c r="M312" s="17"/>
      <c r="N312" s="17"/>
      <c r="O312" s="17"/>
    </row>
    <row r="313" spans="1:15" ht="21.6">
      <c r="A313" s="85"/>
      <c r="B313" s="133"/>
      <c r="C313" s="134"/>
      <c r="D313" s="85"/>
      <c r="E313" s="17"/>
      <c r="F313" s="17"/>
      <c r="G313" s="17"/>
      <c r="H313" s="17"/>
      <c r="J313" s="149"/>
      <c r="K313" s="86"/>
      <c r="L313" s="17"/>
      <c r="M313" s="17"/>
      <c r="N313" s="17"/>
      <c r="O313" s="17"/>
    </row>
    <row r="314" spans="1:15" ht="21.6">
      <c r="A314" s="85"/>
      <c r="B314" s="133"/>
      <c r="C314" s="134"/>
      <c r="D314" s="85"/>
      <c r="E314" s="17"/>
      <c r="F314" s="17"/>
      <c r="G314" s="17"/>
      <c r="H314" s="17"/>
      <c r="J314" s="149"/>
      <c r="K314" s="86"/>
      <c r="L314" s="17"/>
      <c r="M314" s="17"/>
      <c r="N314" s="17"/>
      <c r="O314" s="17"/>
    </row>
    <row r="315" spans="1:15" ht="21.6">
      <c r="A315" s="85"/>
      <c r="B315" s="133"/>
      <c r="C315" s="134"/>
      <c r="D315" s="85"/>
      <c r="E315" s="17"/>
      <c r="F315" s="17"/>
      <c r="G315" s="17"/>
      <c r="H315" s="17"/>
      <c r="J315" s="149"/>
      <c r="K315" s="86"/>
      <c r="L315" s="17"/>
      <c r="M315" s="17"/>
      <c r="N315" s="17"/>
      <c r="O315" s="17"/>
    </row>
    <row r="316" spans="1:15" ht="21.6">
      <c r="A316" s="85"/>
      <c r="B316" s="133"/>
      <c r="C316" s="134"/>
      <c r="D316" s="85"/>
      <c r="E316" s="17"/>
      <c r="F316" s="17"/>
      <c r="G316" s="17"/>
      <c r="H316" s="17"/>
      <c r="J316" s="149"/>
      <c r="K316" s="86"/>
      <c r="L316" s="17"/>
      <c r="M316" s="17"/>
      <c r="N316" s="17"/>
      <c r="O316" s="17"/>
    </row>
    <row r="317" spans="1:15" ht="21.6">
      <c r="A317" s="85"/>
      <c r="B317" s="133"/>
      <c r="C317" s="134"/>
      <c r="D317" s="85"/>
      <c r="E317" s="17"/>
      <c r="F317" s="17"/>
      <c r="G317" s="17"/>
      <c r="H317" s="17"/>
      <c r="J317" s="149"/>
      <c r="K317" s="86"/>
      <c r="L317" s="17"/>
      <c r="M317" s="17"/>
      <c r="N317" s="17"/>
      <c r="O317" s="17"/>
    </row>
    <row r="318" spans="1:15" ht="21.6">
      <c r="A318" s="85"/>
      <c r="B318" s="133"/>
      <c r="C318" s="134"/>
      <c r="D318" s="85"/>
      <c r="E318" s="17"/>
      <c r="F318" s="17"/>
      <c r="G318" s="17"/>
      <c r="H318" s="17"/>
      <c r="J318" s="149"/>
      <c r="K318" s="86"/>
      <c r="L318" s="17"/>
      <c r="M318" s="17"/>
      <c r="N318" s="17"/>
      <c r="O318" s="17"/>
    </row>
    <row r="319" spans="1:15" ht="21.6">
      <c r="A319" s="85"/>
      <c r="B319" s="133"/>
      <c r="C319" s="134"/>
      <c r="D319" s="85"/>
      <c r="E319" s="17"/>
      <c r="F319" s="17"/>
      <c r="G319" s="17"/>
      <c r="H319" s="17"/>
      <c r="J319" s="149"/>
      <c r="K319" s="86"/>
      <c r="L319" s="17"/>
      <c r="M319" s="17"/>
      <c r="N319" s="17"/>
      <c r="O319" s="17"/>
    </row>
    <row r="320" spans="1:15" ht="21.6">
      <c r="A320" s="85"/>
      <c r="B320" s="133"/>
      <c r="C320" s="134"/>
      <c r="D320" s="85"/>
      <c r="E320" s="17"/>
      <c r="F320" s="17"/>
      <c r="G320" s="17"/>
      <c r="H320" s="17"/>
      <c r="J320" s="149"/>
      <c r="K320" s="86"/>
      <c r="L320" s="17"/>
      <c r="M320" s="17"/>
      <c r="N320" s="17"/>
      <c r="O320" s="17"/>
    </row>
    <row r="321" spans="1:15" ht="21.6">
      <c r="A321" s="85"/>
      <c r="B321" s="133"/>
      <c r="C321" s="134"/>
      <c r="D321" s="85"/>
      <c r="E321" s="17"/>
      <c r="F321" s="17"/>
      <c r="G321" s="17"/>
      <c r="H321" s="17"/>
      <c r="J321" s="149"/>
      <c r="K321" s="86"/>
      <c r="L321" s="17"/>
      <c r="M321" s="17"/>
      <c r="N321" s="17"/>
      <c r="O321" s="17"/>
    </row>
    <row r="322" spans="1:15" ht="21.6">
      <c r="A322" s="85"/>
      <c r="B322" s="133"/>
      <c r="C322" s="134"/>
      <c r="D322" s="85"/>
      <c r="E322" s="17"/>
      <c r="F322" s="17"/>
      <c r="G322" s="17"/>
      <c r="H322" s="17"/>
      <c r="J322" s="149"/>
      <c r="K322" s="86"/>
      <c r="L322" s="17"/>
      <c r="M322" s="17"/>
      <c r="N322" s="17"/>
      <c r="O322" s="17"/>
    </row>
    <row r="323" spans="1:15" ht="21.6">
      <c r="A323" s="85"/>
      <c r="B323" s="133"/>
      <c r="C323" s="134"/>
      <c r="D323" s="85"/>
      <c r="E323" s="17"/>
      <c r="F323" s="17"/>
      <c r="G323" s="17"/>
      <c r="H323" s="17"/>
      <c r="J323" s="149"/>
      <c r="K323" s="86"/>
      <c r="L323" s="17"/>
      <c r="M323" s="17"/>
      <c r="N323" s="17"/>
      <c r="O323" s="17"/>
    </row>
    <row r="324" spans="1:15" ht="21.6">
      <c r="A324" s="85"/>
      <c r="B324" s="133"/>
      <c r="C324" s="134"/>
      <c r="D324" s="85"/>
      <c r="E324" s="17"/>
      <c r="F324" s="17"/>
      <c r="G324" s="17"/>
      <c r="H324" s="17"/>
      <c r="J324" s="149"/>
      <c r="K324" s="86"/>
      <c r="L324" s="17"/>
      <c r="M324" s="17"/>
      <c r="N324" s="17"/>
      <c r="O324" s="17"/>
    </row>
    <row r="325" spans="1:15" ht="21.6">
      <c r="A325" s="85"/>
      <c r="B325" s="133"/>
      <c r="C325" s="134"/>
      <c r="D325" s="85"/>
      <c r="E325" s="17"/>
      <c r="F325" s="17"/>
      <c r="G325" s="17"/>
      <c r="H325" s="17"/>
      <c r="J325" s="149"/>
      <c r="K325" s="86"/>
      <c r="L325" s="17"/>
      <c r="M325" s="17"/>
      <c r="N325" s="17"/>
      <c r="O325" s="17"/>
    </row>
    <row r="326" spans="1:15" ht="21.6">
      <c r="A326" s="85"/>
      <c r="B326" s="133"/>
      <c r="C326" s="134"/>
      <c r="D326" s="85"/>
      <c r="E326" s="17"/>
      <c r="F326" s="17"/>
      <c r="G326" s="17"/>
      <c r="H326" s="17"/>
      <c r="J326" s="149"/>
      <c r="K326" s="86"/>
      <c r="L326" s="17"/>
      <c r="M326" s="17"/>
      <c r="N326" s="17"/>
      <c r="O326" s="17"/>
    </row>
    <row r="327" spans="1:15" ht="21.6">
      <c r="A327" s="85"/>
      <c r="B327" s="133"/>
      <c r="C327" s="134"/>
      <c r="D327" s="85"/>
      <c r="E327" s="17"/>
      <c r="F327" s="17"/>
      <c r="G327" s="17"/>
      <c r="H327" s="17"/>
      <c r="J327" s="149"/>
      <c r="K327" s="86"/>
      <c r="L327" s="17"/>
      <c r="M327" s="17"/>
      <c r="N327" s="17"/>
      <c r="O327" s="17"/>
    </row>
    <row r="328" spans="1:15" ht="21.6">
      <c r="A328" s="85"/>
      <c r="B328" s="133"/>
      <c r="C328" s="134"/>
      <c r="D328" s="85"/>
      <c r="E328" s="17"/>
      <c r="F328" s="17"/>
      <c r="G328" s="17"/>
      <c r="H328" s="17"/>
      <c r="J328" s="149"/>
      <c r="K328" s="86"/>
      <c r="L328" s="17"/>
      <c r="M328" s="17"/>
      <c r="N328" s="17"/>
      <c r="O328" s="17"/>
    </row>
    <row r="329" spans="1:15" ht="21.6">
      <c r="A329" s="85"/>
      <c r="B329" s="133"/>
      <c r="C329" s="134"/>
      <c r="D329" s="85"/>
      <c r="E329" s="17"/>
      <c r="F329" s="17"/>
      <c r="G329" s="17"/>
      <c r="H329" s="17"/>
      <c r="J329" s="149"/>
      <c r="K329" s="86"/>
      <c r="L329" s="17"/>
      <c r="M329" s="17"/>
      <c r="N329" s="17"/>
      <c r="O329" s="17"/>
    </row>
    <row r="330" spans="1:15" ht="21.6">
      <c r="A330" s="85"/>
      <c r="B330" s="133"/>
      <c r="C330" s="134"/>
      <c r="D330" s="85"/>
      <c r="E330" s="17"/>
      <c r="F330" s="17"/>
      <c r="G330" s="17"/>
      <c r="H330" s="17"/>
      <c r="J330" s="149"/>
      <c r="K330" s="86"/>
      <c r="L330" s="17"/>
      <c r="M330" s="17"/>
      <c r="N330" s="17"/>
      <c r="O330" s="17"/>
    </row>
    <row r="331" spans="1:15" ht="21.6">
      <c r="A331" s="85"/>
      <c r="B331" s="133"/>
      <c r="C331" s="134"/>
      <c r="D331" s="85"/>
      <c r="E331" s="17"/>
      <c r="F331" s="17"/>
      <c r="G331" s="17"/>
      <c r="H331" s="17"/>
      <c r="J331" s="149"/>
      <c r="K331" s="86"/>
      <c r="L331" s="17"/>
      <c r="M331" s="17"/>
      <c r="N331" s="17"/>
      <c r="O331" s="17"/>
    </row>
    <row r="332" spans="1:15" ht="21.6">
      <c r="A332" s="85"/>
      <c r="B332" s="133"/>
      <c r="C332" s="134"/>
      <c r="D332" s="85"/>
      <c r="E332" s="17"/>
      <c r="F332" s="17"/>
      <c r="G332" s="17"/>
      <c r="H332" s="17"/>
      <c r="J332" s="149"/>
      <c r="K332" s="86"/>
      <c r="L332" s="17"/>
      <c r="M332" s="17"/>
      <c r="N332" s="17"/>
      <c r="O332" s="17"/>
    </row>
    <row r="333" spans="1:15" ht="21.6">
      <c r="A333" s="85"/>
      <c r="B333" s="133"/>
      <c r="C333" s="134"/>
      <c r="D333" s="85"/>
      <c r="E333" s="17"/>
      <c r="F333" s="17"/>
      <c r="G333" s="17"/>
      <c r="H333" s="17"/>
      <c r="J333" s="149"/>
      <c r="K333" s="86"/>
      <c r="L333" s="17"/>
      <c r="M333" s="17"/>
      <c r="N333" s="17"/>
      <c r="O333" s="17"/>
    </row>
    <row r="334" spans="1:15" ht="21.6">
      <c r="A334" s="85"/>
      <c r="B334" s="133"/>
      <c r="C334" s="134"/>
      <c r="D334" s="85"/>
      <c r="E334" s="17"/>
      <c r="F334" s="17"/>
      <c r="G334" s="17"/>
      <c r="H334" s="17"/>
      <c r="J334" s="149"/>
      <c r="K334" s="86"/>
      <c r="L334" s="17"/>
      <c r="M334" s="17"/>
      <c r="N334" s="17"/>
      <c r="O334" s="17"/>
    </row>
    <row r="335" spans="1:15" ht="21.6">
      <c r="A335" s="85"/>
      <c r="B335" s="133"/>
      <c r="C335" s="134"/>
      <c r="D335" s="85"/>
      <c r="E335" s="17"/>
      <c r="F335" s="17"/>
      <c r="G335" s="17"/>
      <c r="H335" s="17"/>
      <c r="J335" s="149"/>
      <c r="K335" s="86"/>
      <c r="L335" s="17"/>
      <c r="M335" s="17"/>
      <c r="N335" s="17"/>
      <c r="O335" s="17"/>
    </row>
    <row r="336" spans="1:15" ht="21.6">
      <c r="A336" s="85"/>
      <c r="B336" s="133"/>
      <c r="C336" s="134"/>
      <c r="D336" s="85"/>
      <c r="E336" s="17"/>
      <c r="F336" s="17"/>
      <c r="G336" s="17"/>
      <c r="H336" s="17"/>
      <c r="J336" s="149"/>
      <c r="K336" s="86"/>
      <c r="L336" s="17"/>
      <c r="M336" s="17"/>
      <c r="N336" s="17"/>
      <c r="O336" s="17"/>
    </row>
    <row r="337" spans="1:15" ht="21.6">
      <c r="A337" s="85"/>
      <c r="B337" s="133"/>
      <c r="C337" s="134"/>
      <c r="D337" s="85"/>
      <c r="E337" s="17"/>
      <c r="F337" s="17"/>
      <c r="G337" s="17"/>
      <c r="H337" s="17"/>
      <c r="J337" s="149"/>
      <c r="K337" s="86"/>
      <c r="L337" s="17"/>
      <c r="M337" s="17"/>
      <c r="N337" s="17"/>
      <c r="O337" s="17"/>
    </row>
    <row r="338" spans="1:15" ht="21.6">
      <c r="A338" s="85"/>
      <c r="B338" s="133"/>
      <c r="C338" s="134"/>
      <c r="D338" s="85"/>
      <c r="E338" s="17"/>
      <c r="F338" s="17"/>
      <c r="G338" s="17"/>
      <c r="H338" s="17"/>
      <c r="J338" s="149"/>
      <c r="K338" s="86"/>
      <c r="L338" s="17"/>
      <c r="M338" s="17"/>
      <c r="N338" s="17"/>
      <c r="O338" s="17"/>
    </row>
    <row r="339" spans="1:15" ht="21.6">
      <c r="A339" s="85"/>
      <c r="B339" s="133"/>
      <c r="C339" s="134"/>
      <c r="D339" s="85"/>
      <c r="E339" s="17"/>
      <c r="F339" s="17"/>
      <c r="G339" s="17"/>
      <c r="H339" s="17"/>
      <c r="J339" s="149"/>
      <c r="K339" s="86"/>
      <c r="L339" s="17"/>
      <c r="M339" s="17"/>
      <c r="N339" s="17"/>
      <c r="O339" s="17"/>
    </row>
    <row r="340" spans="1:15" ht="21.6">
      <c r="A340" s="85"/>
      <c r="B340" s="133"/>
      <c r="C340" s="134"/>
      <c r="D340" s="85"/>
      <c r="E340" s="17"/>
      <c r="F340" s="17"/>
      <c r="G340" s="17"/>
      <c r="H340" s="17"/>
      <c r="J340" s="149"/>
      <c r="K340" s="86"/>
      <c r="L340" s="17"/>
      <c r="M340" s="17"/>
      <c r="N340" s="17"/>
      <c r="O340" s="17"/>
    </row>
    <row r="341" spans="1:15" ht="21.6">
      <c r="A341" s="85"/>
      <c r="B341" s="133"/>
      <c r="C341" s="134"/>
      <c r="D341" s="85"/>
      <c r="E341" s="17"/>
      <c r="F341" s="17"/>
      <c r="G341" s="17"/>
      <c r="H341" s="17"/>
      <c r="J341" s="149"/>
      <c r="K341" s="86"/>
      <c r="L341" s="17"/>
      <c r="M341" s="17"/>
      <c r="N341" s="17"/>
      <c r="O341" s="17"/>
    </row>
    <row r="342" spans="1:15" ht="21.6">
      <c r="A342" s="85"/>
      <c r="B342" s="133"/>
      <c r="C342" s="134"/>
      <c r="D342" s="85"/>
      <c r="E342" s="17"/>
      <c r="F342" s="17"/>
      <c r="G342" s="17"/>
      <c r="H342" s="17"/>
      <c r="J342" s="149"/>
      <c r="K342" s="86"/>
      <c r="L342" s="17"/>
      <c r="M342" s="17"/>
      <c r="N342" s="17"/>
      <c r="O342" s="17"/>
    </row>
    <row r="343" spans="1:15" ht="21.6">
      <c r="A343" s="85"/>
      <c r="B343" s="133"/>
      <c r="C343" s="134"/>
      <c r="D343" s="85"/>
      <c r="E343" s="17"/>
      <c r="F343" s="17"/>
      <c r="G343" s="17"/>
      <c r="H343" s="17"/>
      <c r="J343" s="149"/>
      <c r="K343" s="86"/>
      <c r="L343" s="17"/>
      <c r="M343" s="17"/>
      <c r="N343" s="17"/>
      <c r="O343" s="17"/>
    </row>
    <row r="344" spans="1:15" ht="21.6">
      <c r="A344" s="85"/>
      <c r="B344" s="133"/>
      <c r="C344" s="134"/>
      <c r="D344" s="85"/>
      <c r="E344" s="17"/>
      <c r="F344" s="17"/>
      <c r="G344" s="17"/>
      <c r="H344" s="17"/>
      <c r="J344" s="149"/>
      <c r="K344" s="86"/>
      <c r="L344" s="17"/>
      <c r="M344" s="17"/>
      <c r="N344" s="17"/>
      <c r="O344" s="17"/>
    </row>
    <row r="345" spans="1:15" ht="21.6">
      <c r="A345" s="85"/>
      <c r="B345" s="133"/>
      <c r="C345" s="134"/>
      <c r="D345" s="85"/>
      <c r="E345" s="17"/>
      <c r="F345" s="17"/>
      <c r="G345" s="17"/>
      <c r="H345" s="17"/>
      <c r="J345" s="149"/>
      <c r="K345" s="86"/>
      <c r="L345" s="17"/>
      <c r="M345" s="17"/>
      <c r="N345" s="17"/>
      <c r="O345" s="17"/>
    </row>
    <row r="346" spans="1:15" ht="21.6">
      <c r="A346" s="85"/>
      <c r="B346" s="133"/>
      <c r="C346" s="134"/>
      <c r="D346" s="85"/>
      <c r="E346" s="17"/>
      <c r="F346" s="17"/>
      <c r="G346" s="17"/>
      <c r="H346" s="17"/>
      <c r="J346" s="149"/>
      <c r="K346" s="86"/>
      <c r="L346" s="17"/>
      <c r="M346" s="17"/>
      <c r="N346" s="17"/>
      <c r="O346" s="17"/>
    </row>
    <row r="347" spans="1:15" ht="21.6">
      <c r="A347" s="85"/>
      <c r="B347" s="133"/>
      <c r="C347" s="134"/>
      <c r="D347" s="85"/>
      <c r="E347" s="17"/>
      <c r="F347" s="17"/>
      <c r="G347" s="17"/>
      <c r="H347" s="17"/>
      <c r="J347" s="149"/>
      <c r="K347" s="86"/>
      <c r="L347" s="17"/>
      <c r="M347" s="17"/>
      <c r="N347" s="17"/>
      <c r="O347" s="17"/>
    </row>
    <row r="348" spans="1:15" ht="21.6">
      <c r="A348" s="85"/>
      <c r="B348" s="133"/>
      <c r="C348" s="134"/>
      <c r="D348" s="85"/>
      <c r="E348" s="17"/>
      <c r="F348" s="17"/>
      <c r="G348" s="17"/>
      <c r="H348" s="17"/>
      <c r="J348" s="149"/>
      <c r="K348" s="86"/>
      <c r="L348" s="17"/>
      <c r="M348" s="17"/>
      <c r="N348" s="17"/>
      <c r="O348" s="17"/>
    </row>
    <row r="349" spans="1:15" ht="21.6">
      <c r="A349" s="85"/>
      <c r="B349" s="133"/>
      <c r="C349" s="134"/>
      <c r="D349" s="85"/>
      <c r="E349" s="17"/>
      <c r="F349" s="17"/>
      <c r="G349" s="17"/>
      <c r="H349" s="17"/>
      <c r="J349" s="149"/>
      <c r="K349" s="86"/>
      <c r="L349" s="17"/>
      <c r="M349" s="17"/>
      <c r="N349" s="17"/>
      <c r="O349" s="17"/>
    </row>
    <row r="350" spans="1:15" ht="21.6">
      <c r="A350" s="85"/>
      <c r="B350" s="133"/>
      <c r="C350" s="134"/>
      <c r="D350" s="85"/>
      <c r="E350" s="17"/>
      <c r="F350" s="17"/>
      <c r="G350" s="17"/>
      <c r="H350" s="17"/>
      <c r="J350" s="149"/>
      <c r="K350" s="86"/>
      <c r="L350" s="17"/>
      <c r="M350" s="17"/>
      <c r="N350" s="17"/>
      <c r="O350" s="17"/>
    </row>
    <row r="351" spans="1:15" ht="21.6">
      <c r="A351" s="85"/>
      <c r="B351" s="133"/>
      <c r="C351" s="134"/>
      <c r="D351" s="85"/>
      <c r="E351" s="17"/>
      <c r="F351" s="17"/>
      <c r="G351" s="17"/>
      <c r="H351" s="17"/>
      <c r="J351" s="149"/>
      <c r="K351" s="86"/>
      <c r="L351" s="17"/>
      <c r="M351" s="17"/>
      <c r="N351" s="17"/>
      <c r="O351" s="17"/>
    </row>
    <row r="352" spans="1:15" ht="21.6">
      <c r="A352" s="85"/>
      <c r="B352" s="133"/>
      <c r="C352" s="134"/>
      <c r="D352" s="85"/>
      <c r="E352" s="17"/>
      <c r="F352" s="17"/>
      <c r="G352" s="17"/>
      <c r="H352" s="17"/>
      <c r="J352" s="149"/>
      <c r="K352" s="86"/>
      <c r="L352" s="17"/>
      <c r="M352" s="17"/>
      <c r="N352" s="17"/>
      <c r="O352" s="17"/>
    </row>
    <row r="353" spans="1:15" ht="21.6">
      <c r="A353" s="85"/>
      <c r="B353" s="133"/>
      <c r="C353" s="134"/>
      <c r="D353" s="85"/>
      <c r="E353" s="17"/>
      <c r="F353" s="17"/>
      <c r="G353" s="17"/>
      <c r="H353" s="17"/>
      <c r="J353" s="149"/>
      <c r="K353" s="86"/>
      <c r="L353" s="17"/>
      <c r="M353" s="17"/>
      <c r="N353" s="17"/>
      <c r="O353" s="17"/>
    </row>
    <row r="354" spans="1:15" ht="21.6">
      <c r="A354" s="85"/>
      <c r="B354" s="133"/>
      <c r="C354" s="134"/>
      <c r="D354" s="85"/>
      <c r="E354" s="17"/>
      <c r="F354" s="17"/>
      <c r="G354" s="17"/>
      <c r="H354" s="17"/>
      <c r="J354" s="149"/>
      <c r="K354" s="86"/>
      <c r="L354" s="17"/>
      <c r="M354" s="17"/>
      <c r="N354" s="17"/>
      <c r="O354" s="17"/>
    </row>
    <row r="355" spans="1:15" ht="21.6">
      <c r="A355" s="85"/>
      <c r="B355" s="133"/>
      <c r="C355" s="134"/>
      <c r="D355" s="85"/>
      <c r="E355" s="17"/>
      <c r="F355" s="17"/>
      <c r="G355" s="17"/>
      <c r="H355" s="17"/>
      <c r="J355" s="149"/>
      <c r="K355" s="86"/>
      <c r="L355" s="17"/>
      <c r="M355" s="17"/>
      <c r="N355" s="17"/>
      <c r="O355" s="17"/>
    </row>
    <row r="356" spans="1:15" ht="21.6">
      <c r="A356" s="85"/>
      <c r="B356" s="133"/>
      <c r="C356" s="134"/>
      <c r="D356" s="85"/>
      <c r="E356" s="17"/>
      <c r="F356" s="17"/>
      <c r="G356" s="17"/>
      <c r="H356" s="17"/>
      <c r="J356" s="149"/>
      <c r="K356" s="86"/>
      <c r="L356" s="17"/>
      <c r="M356" s="17"/>
      <c r="N356" s="17"/>
      <c r="O356" s="17"/>
    </row>
    <row r="357" spans="1:15" ht="21.6">
      <c r="A357" s="85"/>
      <c r="B357" s="133"/>
      <c r="C357" s="134"/>
      <c r="D357" s="85"/>
      <c r="E357" s="17"/>
      <c r="F357" s="17"/>
      <c r="G357" s="17"/>
      <c r="H357" s="17"/>
      <c r="J357" s="149"/>
      <c r="K357" s="86"/>
      <c r="L357" s="17"/>
      <c r="M357" s="17"/>
      <c r="N357" s="17"/>
      <c r="O357" s="17"/>
    </row>
    <row r="358" spans="1:15" ht="21.6">
      <c r="A358" s="85"/>
      <c r="B358" s="133"/>
      <c r="C358" s="134"/>
      <c r="D358" s="85"/>
      <c r="E358" s="17"/>
      <c r="F358" s="17"/>
      <c r="G358" s="17"/>
      <c r="H358" s="17"/>
      <c r="J358" s="149"/>
      <c r="K358" s="86"/>
      <c r="L358" s="17"/>
      <c r="M358" s="17"/>
      <c r="N358" s="17"/>
      <c r="O358" s="17"/>
    </row>
    <row r="359" spans="1:15" ht="21.6">
      <c r="A359" s="85"/>
      <c r="B359" s="133"/>
      <c r="C359" s="134"/>
      <c r="D359" s="85"/>
      <c r="E359" s="17"/>
      <c r="F359" s="17"/>
      <c r="G359" s="17"/>
      <c r="H359" s="17"/>
      <c r="J359" s="149"/>
      <c r="K359" s="86"/>
      <c r="L359" s="17"/>
      <c r="M359" s="17"/>
      <c r="N359" s="17"/>
      <c r="O359" s="17"/>
    </row>
    <row r="360" spans="1:15" ht="21.6">
      <c r="A360" s="85"/>
      <c r="B360" s="133"/>
      <c r="C360" s="134"/>
      <c r="D360" s="85"/>
      <c r="E360" s="17"/>
      <c r="F360" s="17"/>
      <c r="G360" s="17"/>
      <c r="H360" s="17"/>
      <c r="J360" s="149"/>
      <c r="K360" s="86"/>
      <c r="L360" s="17"/>
      <c r="M360" s="17"/>
      <c r="N360" s="17"/>
      <c r="O360" s="17"/>
    </row>
    <row r="361" spans="1:15" ht="21.6">
      <c r="A361" s="85"/>
      <c r="B361" s="133"/>
      <c r="C361" s="134"/>
      <c r="D361" s="85"/>
      <c r="E361" s="17"/>
      <c r="F361" s="17"/>
      <c r="G361" s="17"/>
      <c r="H361" s="17"/>
      <c r="J361" s="149"/>
      <c r="K361" s="86"/>
      <c r="L361" s="17"/>
      <c r="M361" s="17"/>
      <c r="N361" s="17"/>
      <c r="O361" s="17"/>
    </row>
    <row r="362" spans="1:15" ht="21.6">
      <c r="A362" s="85"/>
      <c r="B362" s="133"/>
      <c r="C362" s="134"/>
      <c r="D362" s="85"/>
      <c r="E362" s="17"/>
      <c r="F362" s="17"/>
      <c r="G362" s="17"/>
      <c r="H362" s="17"/>
      <c r="J362" s="149"/>
      <c r="K362" s="86"/>
      <c r="L362" s="17"/>
      <c r="M362" s="17"/>
      <c r="N362" s="17"/>
      <c r="O362" s="17"/>
    </row>
    <row r="363" spans="1:15" ht="21.6">
      <c r="A363" s="85"/>
      <c r="B363" s="133"/>
      <c r="C363" s="134"/>
      <c r="D363" s="85"/>
      <c r="E363" s="17"/>
      <c r="F363" s="17"/>
      <c r="G363" s="17"/>
      <c r="H363" s="17"/>
      <c r="J363" s="149"/>
      <c r="K363" s="86"/>
      <c r="L363" s="17"/>
      <c r="M363" s="17"/>
      <c r="N363" s="17"/>
      <c r="O363" s="17"/>
    </row>
    <row r="364" spans="1:15" ht="21.6">
      <c r="A364" s="85"/>
      <c r="B364" s="133"/>
      <c r="C364" s="134"/>
      <c r="D364" s="85"/>
      <c r="E364" s="17"/>
      <c r="F364" s="17"/>
      <c r="G364" s="17"/>
      <c r="H364" s="17"/>
      <c r="J364" s="149"/>
      <c r="K364" s="86"/>
      <c r="L364" s="17"/>
      <c r="M364" s="17"/>
      <c r="N364" s="17"/>
      <c r="O364" s="17"/>
    </row>
    <row r="365" spans="1:15" ht="21.6">
      <c r="A365" s="85"/>
      <c r="B365" s="133"/>
      <c r="C365" s="134"/>
      <c r="D365" s="85"/>
      <c r="E365" s="17"/>
      <c r="F365" s="17"/>
      <c r="G365" s="17"/>
      <c r="H365" s="17"/>
      <c r="J365" s="149"/>
      <c r="K365" s="86"/>
      <c r="L365" s="17"/>
      <c r="M365" s="17"/>
      <c r="N365" s="17"/>
      <c r="O365" s="17"/>
    </row>
    <row r="366" spans="1:15" ht="21.6">
      <c r="A366" s="85"/>
      <c r="B366" s="133"/>
      <c r="C366" s="134"/>
      <c r="D366" s="85"/>
      <c r="E366" s="17"/>
      <c r="F366" s="17"/>
      <c r="G366" s="17"/>
      <c r="H366" s="17"/>
      <c r="J366" s="149"/>
      <c r="K366" s="86"/>
      <c r="L366" s="17"/>
      <c r="M366" s="17"/>
      <c r="N366" s="17"/>
      <c r="O366" s="17"/>
    </row>
    <row r="367" spans="1:15" ht="21.6">
      <c r="A367" s="85"/>
      <c r="B367" s="133"/>
      <c r="C367" s="134"/>
      <c r="D367" s="85"/>
      <c r="E367" s="17"/>
      <c r="F367" s="17"/>
      <c r="G367" s="17"/>
      <c r="H367" s="17"/>
      <c r="J367" s="149"/>
      <c r="K367" s="86"/>
      <c r="L367" s="17"/>
      <c r="M367" s="17"/>
      <c r="N367" s="17"/>
      <c r="O367" s="17"/>
    </row>
    <row r="368" spans="1:15" ht="21.6">
      <c r="A368" s="85"/>
      <c r="B368" s="133"/>
      <c r="C368" s="134"/>
      <c r="D368" s="85"/>
      <c r="E368" s="17"/>
      <c r="F368" s="17"/>
      <c r="G368" s="17"/>
      <c r="H368" s="17"/>
      <c r="J368" s="149"/>
      <c r="K368" s="86"/>
      <c r="L368" s="17"/>
      <c r="M368" s="17"/>
      <c r="N368" s="17"/>
      <c r="O368" s="17"/>
    </row>
    <row r="369" spans="1:15" ht="21.6">
      <c r="A369" s="85"/>
      <c r="B369" s="133"/>
      <c r="C369" s="134"/>
      <c r="D369" s="85"/>
      <c r="E369" s="17"/>
      <c r="F369" s="17"/>
      <c r="G369" s="17"/>
      <c r="H369" s="17"/>
      <c r="J369" s="149"/>
      <c r="K369" s="86"/>
      <c r="L369" s="17"/>
      <c r="M369" s="17"/>
      <c r="N369" s="17"/>
      <c r="O369" s="17"/>
    </row>
    <row r="370" spans="1:15" ht="21.6">
      <c r="A370" s="85"/>
      <c r="B370" s="133"/>
      <c r="C370" s="134"/>
      <c r="D370" s="85"/>
      <c r="E370" s="17"/>
      <c r="F370" s="17"/>
      <c r="G370" s="17"/>
      <c r="H370" s="17"/>
      <c r="J370" s="149"/>
      <c r="K370" s="86"/>
      <c r="L370" s="17"/>
      <c r="M370" s="17"/>
      <c r="N370" s="17"/>
      <c r="O370" s="17"/>
    </row>
    <row r="371" spans="1:15" ht="21.6">
      <c r="A371" s="85"/>
      <c r="B371" s="133"/>
      <c r="C371" s="134"/>
      <c r="D371" s="85"/>
      <c r="E371" s="17"/>
      <c r="F371" s="17"/>
      <c r="G371" s="17"/>
      <c r="H371" s="17"/>
      <c r="J371" s="149"/>
      <c r="K371" s="86"/>
      <c r="L371" s="17"/>
      <c r="M371" s="17"/>
      <c r="N371" s="17"/>
      <c r="O371" s="17"/>
    </row>
    <row r="372" spans="1:15" ht="21.6">
      <c r="A372" s="85"/>
      <c r="B372" s="133"/>
      <c r="C372" s="134"/>
      <c r="D372" s="85"/>
      <c r="E372" s="17"/>
      <c r="F372" s="17"/>
      <c r="G372" s="17"/>
      <c r="H372" s="17"/>
      <c r="J372" s="149"/>
      <c r="K372" s="86"/>
      <c r="L372" s="17"/>
      <c r="M372" s="17"/>
      <c r="N372" s="17"/>
      <c r="O372" s="17"/>
    </row>
    <row r="373" spans="1:15" ht="21.6">
      <c r="A373" s="85"/>
      <c r="B373" s="133"/>
      <c r="C373" s="134"/>
      <c r="D373" s="85"/>
      <c r="E373" s="17"/>
      <c r="F373" s="17"/>
      <c r="G373" s="17"/>
      <c r="H373" s="17"/>
      <c r="J373" s="149"/>
      <c r="K373" s="86"/>
      <c r="L373" s="17"/>
      <c r="M373" s="17"/>
      <c r="N373" s="17"/>
      <c r="O373" s="17"/>
    </row>
    <row r="374" spans="1:15" ht="21.6">
      <c r="A374" s="85"/>
      <c r="B374" s="133"/>
      <c r="C374" s="134"/>
      <c r="D374" s="85"/>
      <c r="E374" s="17"/>
      <c r="F374" s="17"/>
      <c r="G374" s="17"/>
      <c r="H374" s="17"/>
      <c r="J374" s="149"/>
      <c r="K374" s="86"/>
      <c r="L374" s="17"/>
      <c r="M374" s="17"/>
      <c r="N374" s="17"/>
      <c r="O374" s="17"/>
    </row>
    <row r="375" spans="1:15" ht="21.6">
      <c r="A375" s="85"/>
      <c r="B375" s="133"/>
      <c r="C375" s="134"/>
      <c r="D375" s="85"/>
      <c r="E375" s="17"/>
      <c r="F375" s="17"/>
      <c r="G375" s="17"/>
      <c r="H375" s="17"/>
      <c r="J375" s="149"/>
      <c r="K375" s="86"/>
      <c r="L375" s="17"/>
      <c r="M375" s="17"/>
      <c r="N375" s="17"/>
      <c r="O375" s="17"/>
    </row>
    <row r="376" spans="1:15" ht="21.6">
      <c r="A376" s="85"/>
      <c r="B376" s="133"/>
      <c r="C376" s="134"/>
      <c r="D376" s="85"/>
      <c r="E376" s="17"/>
      <c r="F376" s="17"/>
      <c r="G376" s="17"/>
      <c r="H376" s="17"/>
      <c r="J376" s="149"/>
      <c r="K376" s="86"/>
      <c r="L376" s="17"/>
      <c r="M376" s="17"/>
      <c r="N376" s="17"/>
      <c r="O376" s="17"/>
    </row>
    <row r="377" spans="1:15" ht="21.6">
      <c r="A377" s="85"/>
      <c r="B377" s="133"/>
      <c r="C377" s="134"/>
      <c r="D377" s="85"/>
      <c r="E377" s="17"/>
      <c r="F377" s="17"/>
      <c r="G377" s="17"/>
      <c r="H377" s="17"/>
      <c r="J377" s="149"/>
      <c r="K377" s="86"/>
      <c r="L377" s="17"/>
      <c r="M377" s="17"/>
      <c r="N377" s="17"/>
      <c r="O377" s="17"/>
    </row>
    <row r="378" spans="1:15" ht="21.6">
      <c r="A378" s="85"/>
      <c r="B378" s="133"/>
      <c r="C378" s="134"/>
      <c r="D378" s="85"/>
      <c r="E378" s="17"/>
      <c r="F378" s="17"/>
      <c r="G378" s="17"/>
      <c r="H378" s="17"/>
      <c r="J378" s="149"/>
      <c r="K378" s="86"/>
      <c r="L378" s="17"/>
      <c r="M378" s="17"/>
      <c r="N378" s="17"/>
      <c r="O378" s="17"/>
    </row>
    <row r="379" spans="1:15" ht="21.6">
      <c r="A379" s="85"/>
      <c r="B379" s="133"/>
      <c r="C379" s="134"/>
      <c r="D379" s="85"/>
      <c r="E379" s="17"/>
      <c r="F379" s="17"/>
      <c r="G379" s="17"/>
      <c r="H379" s="17"/>
      <c r="J379" s="149"/>
      <c r="K379" s="86"/>
      <c r="L379" s="17"/>
      <c r="M379" s="17"/>
      <c r="N379" s="17"/>
      <c r="O379" s="17"/>
    </row>
    <row r="380" spans="1:15" ht="21.6">
      <c r="A380" s="85"/>
      <c r="B380" s="133"/>
      <c r="C380" s="134"/>
      <c r="D380" s="85"/>
      <c r="E380" s="17"/>
      <c r="F380" s="17"/>
      <c r="G380" s="17"/>
      <c r="H380" s="17"/>
      <c r="J380" s="149"/>
      <c r="K380" s="86"/>
      <c r="L380" s="17"/>
      <c r="M380" s="17"/>
      <c r="N380" s="17"/>
      <c r="O380" s="17"/>
    </row>
    <row r="381" spans="1:15" ht="21.6">
      <c r="A381" s="85"/>
      <c r="B381" s="133"/>
      <c r="C381" s="134"/>
      <c r="D381" s="85"/>
      <c r="E381" s="17"/>
      <c r="F381" s="17"/>
      <c r="G381" s="17"/>
      <c r="H381" s="17"/>
      <c r="J381" s="149"/>
      <c r="K381" s="86"/>
      <c r="L381" s="17"/>
      <c r="M381" s="17"/>
      <c r="N381" s="17"/>
      <c r="O381" s="17"/>
    </row>
    <row r="382" spans="1:15" ht="21.6">
      <c r="A382" s="85"/>
      <c r="B382" s="133"/>
      <c r="C382" s="134"/>
      <c r="D382" s="85"/>
      <c r="E382" s="17"/>
      <c r="F382" s="17"/>
      <c r="G382" s="17"/>
      <c r="H382" s="17"/>
      <c r="J382" s="149"/>
      <c r="K382" s="86"/>
      <c r="L382" s="17"/>
      <c r="M382" s="17"/>
      <c r="N382" s="17"/>
      <c r="O382" s="17"/>
    </row>
    <row r="383" spans="1:15" ht="21.6">
      <c r="A383" s="85"/>
      <c r="B383" s="133"/>
      <c r="C383" s="134"/>
      <c r="D383" s="85"/>
      <c r="E383" s="17"/>
      <c r="F383" s="17"/>
      <c r="G383" s="17"/>
      <c r="H383" s="17"/>
      <c r="J383" s="149"/>
      <c r="K383" s="86"/>
      <c r="L383" s="17"/>
      <c r="M383" s="17"/>
      <c r="N383" s="17"/>
      <c r="O383" s="17"/>
    </row>
    <row r="384" spans="1:15" ht="21.6">
      <c r="A384" s="85"/>
      <c r="B384" s="133"/>
      <c r="C384" s="134"/>
      <c r="D384" s="85"/>
      <c r="E384" s="17"/>
      <c r="F384" s="17"/>
      <c r="G384" s="17"/>
      <c r="H384" s="17"/>
      <c r="J384" s="149"/>
      <c r="K384" s="86"/>
      <c r="L384" s="17"/>
      <c r="M384" s="17"/>
      <c r="N384" s="17"/>
      <c r="O384" s="17"/>
    </row>
    <row r="385" spans="1:15" ht="21.6">
      <c r="A385" s="85"/>
      <c r="B385" s="133"/>
      <c r="C385" s="134"/>
      <c r="D385" s="85"/>
      <c r="E385" s="17"/>
      <c r="F385" s="17"/>
      <c r="G385" s="17"/>
      <c r="H385" s="17"/>
      <c r="J385" s="149"/>
      <c r="K385" s="86"/>
      <c r="L385" s="17"/>
      <c r="M385" s="17"/>
      <c r="N385" s="17"/>
      <c r="O385" s="17"/>
    </row>
    <row r="386" spans="1:15" ht="21.6">
      <c r="A386" s="85"/>
      <c r="B386" s="133"/>
      <c r="C386" s="134"/>
      <c r="D386" s="85"/>
      <c r="E386" s="17"/>
      <c r="F386" s="17"/>
      <c r="G386" s="17"/>
      <c r="H386" s="17"/>
      <c r="J386" s="149"/>
      <c r="K386" s="86"/>
      <c r="L386" s="17"/>
      <c r="M386" s="17"/>
      <c r="N386" s="17"/>
      <c r="O386" s="17"/>
    </row>
    <row r="387" spans="1:15" ht="21.6">
      <c r="A387" s="85"/>
      <c r="B387" s="133"/>
      <c r="C387" s="134"/>
      <c r="D387" s="85"/>
      <c r="E387" s="17"/>
      <c r="F387" s="17"/>
      <c r="G387" s="17"/>
      <c r="H387" s="17"/>
      <c r="J387" s="149"/>
      <c r="K387" s="86"/>
      <c r="L387" s="17"/>
      <c r="M387" s="17"/>
      <c r="N387" s="17"/>
      <c r="O387" s="17"/>
    </row>
    <row r="388" spans="1:15" ht="21.6">
      <c r="A388" s="85"/>
      <c r="B388" s="133"/>
      <c r="C388" s="134"/>
      <c r="D388" s="85"/>
      <c r="E388" s="17"/>
      <c r="F388" s="17"/>
      <c r="G388" s="17"/>
      <c r="H388" s="17"/>
      <c r="J388" s="149"/>
      <c r="K388" s="86"/>
      <c r="L388" s="17"/>
      <c r="M388" s="17"/>
      <c r="N388" s="17"/>
      <c r="O388" s="17"/>
    </row>
    <row r="389" spans="1:15" ht="21.6">
      <c r="A389" s="85"/>
      <c r="B389" s="133"/>
      <c r="C389" s="134"/>
      <c r="D389" s="85"/>
      <c r="E389" s="17"/>
      <c r="F389" s="17"/>
      <c r="G389" s="17"/>
      <c r="H389" s="17"/>
      <c r="J389" s="149"/>
      <c r="K389" s="86"/>
      <c r="L389" s="17"/>
      <c r="M389" s="17"/>
      <c r="N389" s="17"/>
      <c r="O389" s="17"/>
    </row>
    <row r="390" spans="1:15" ht="21.6">
      <c r="A390" s="85"/>
      <c r="B390" s="133"/>
      <c r="C390" s="134"/>
      <c r="D390" s="85"/>
      <c r="E390" s="17"/>
      <c r="F390" s="17"/>
      <c r="G390" s="17"/>
      <c r="H390" s="17"/>
      <c r="J390" s="149"/>
      <c r="K390" s="86"/>
      <c r="L390" s="17"/>
      <c r="M390" s="17"/>
      <c r="N390" s="17"/>
      <c r="O390" s="17"/>
    </row>
    <row r="391" spans="1:15" ht="21.6">
      <c r="A391" s="85"/>
      <c r="B391" s="133"/>
      <c r="C391" s="134"/>
      <c r="D391" s="85"/>
      <c r="E391" s="17"/>
      <c r="F391" s="17"/>
      <c r="G391" s="17"/>
      <c r="H391" s="17"/>
      <c r="J391" s="149"/>
      <c r="K391" s="86"/>
      <c r="L391" s="17"/>
      <c r="M391" s="17"/>
      <c r="N391" s="17"/>
      <c r="O391" s="17"/>
    </row>
    <row r="392" spans="1:15" ht="21.6">
      <c r="A392" s="85"/>
      <c r="B392" s="133"/>
      <c r="C392" s="134"/>
      <c r="D392" s="85"/>
      <c r="E392" s="17"/>
      <c r="F392" s="17"/>
      <c r="G392" s="17"/>
      <c r="H392" s="17"/>
      <c r="J392" s="149"/>
      <c r="K392" s="86"/>
      <c r="L392" s="17"/>
      <c r="M392" s="17"/>
      <c r="N392" s="17"/>
      <c r="O392" s="17"/>
    </row>
    <row r="393" spans="1:15" ht="21.6">
      <c r="A393" s="85"/>
      <c r="B393" s="133"/>
      <c r="C393" s="134"/>
      <c r="D393" s="85"/>
      <c r="E393" s="17"/>
      <c r="F393" s="17"/>
      <c r="G393" s="17"/>
      <c r="H393" s="17"/>
      <c r="J393" s="149"/>
      <c r="K393" s="86"/>
      <c r="L393" s="17"/>
      <c r="M393" s="17"/>
      <c r="N393" s="17"/>
      <c r="O393" s="17"/>
    </row>
    <row r="394" spans="1:15" ht="21.6">
      <c r="A394" s="85"/>
      <c r="B394" s="133"/>
      <c r="C394" s="134"/>
      <c r="D394" s="85"/>
      <c r="E394" s="17"/>
      <c r="F394" s="17"/>
      <c r="G394" s="17"/>
      <c r="H394" s="17"/>
      <c r="J394" s="149"/>
      <c r="K394" s="86"/>
      <c r="L394" s="17"/>
      <c r="M394" s="17"/>
      <c r="N394" s="17"/>
      <c r="O394" s="17"/>
    </row>
    <row r="395" spans="1:15" ht="21.6">
      <c r="A395" s="85"/>
      <c r="B395" s="133"/>
      <c r="C395" s="134"/>
      <c r="D395" s="85"/>
      <c r="E395" s="17"/>
      <c r="F395" s="17"/>
      <c r="G395" s="17"/>
      <c r="H395" s="17"/>
      <c r="J395" s="149"/>
      <c r="K395" s="86"/>
      <c r="L395" s="17"/>
      <c r="M395" s="17"/>
      <c r="N395" s="17"/>
      <c r="O395" s="17"/>
    </row>
    <row r="396" spans="1:15" ht="21.6">
      <c r="A396" s="85"/>
      <c r="B396" s="133"/>
      <c r="C396" s="134"/>
      <c r="D396" s="85"/>
      <c r="E396" s="17"/>
      <c r="F396" s="17"/>
      <c r="G396" s="17"/>
      <c r="H396" s="17"/>
      <c r="J396" s="149"/>
      <c r="K396" s="86"/>
      <c r="L396" s="17"/>
      <c r="M396" s="17"/>
      <c r="N396" s="17"/>
      <c r="O396" s="17"/>
    </row>
    <row r="397" spans="1:15" ht="21.6">
      <c r="A397" s="85"/>
      <c r="B397" s="133"/>
      <c r="C397" s="134"/>
      <c r="D397" s="85"/>
      <c r="E397" s="17"/>
      <c r="F397" s="17"/>
      <c r="G397" s="17"/>
      <c r="H397" s="17"/>
      <c r="J397" s="149"/>
      <c r="K397" s="86"/>
      <c r="L397" s="17"/>
      <c r="M397" s="17"/>
      <c r="N397" s="17"/>
      <c r="O397" s="17"/>
    </row>
    <row r="398" spans="1:15" ht="21.6">
      <c r="A398" s="85"/>
      <c r="B398" s="133"/>
      <c r="C398" s="134"/>
      <c r="D398" s="85"/>
      <c r="E398" s="17"/>
      <c r="F398" s="17"/>
      <c r="G398" s="17"/>
      <c r="H398" s="17"/>
      <c r="J398" s="149"/>
      <c r="K398" s="86"/>
      <c r="L398" s="17"/>
      <c r="M398" s="17"/>
      <c r="N398" s="17"/>
      <c r="O398" s="17"/>
    </row>
    <row r="399" spans="1:15" ht="21.6">
      <c r="A399" s="85"/>
      <c r="B399" s="133"/>
      <c r="C399" s="134"/>
      <c r="D399" s="85"/>
      <c r="E399" s="17"/>
      <c r="F399" s="17"/>
      <c r="G399" s="17"/>
      <c r="H399" s="17"/>
      <c r="J399" s="149"/>
      <c r="K399" s="86"/>
      <c r="L399" s="17"/>
      <c r="M399" s="17"/>
      <c r="N399" s="17"/>
      <c r="O399" s="17"/>
    </row>
    <row r="400" spans="1:15" ht="21.6">
      <c r="A400" s="85"/>
      <c r="B400" s="133"/>
      <c r="C400" s="134"/>
      <c r="D400" s="85"/>
      <c r="E400" s="17"/>
      <c r="F400" s="17"/>
      <c r="G400" s="17"/>
      <c r="H400" s="17"/>
      <c r="J400" s="149"/>
      <c r="K400" s="86"/>
      <c r="L400" s="17"/>
      <c r="M400" s="17"/>
      <c r="N400" s="17"/>
      <c r="O400" s="17"/>
    </row>
    <row r="401" spans="1:15" ht="21.6">
      <c r="A401" s="85"/>
      <c r="B401" s="133"/>
      <c r="C401" s="134"/>
      <c r="D401" s="85"/>
      <c r="E401" s="17"/>
      <c r="F401" s="17"/>
      <c r="G401" s="17"/>
      <c r="H401" s="17"/>
      <c r="J401" s="149"/>
      <c r="K401" s="86"/>
      <c r="L401" s="17"/>
      <c r="M401" s="17"/>
      <c r="N401" s="17"/>
      <c r="O401" s="17"/>
    </row>
    <row r="402" spans="1:15" ht="21.6">
      <c r="A402" s="85"/>
      <c r="B402" s="133"/>
      <c r="C402" s="134"/>
      <c r="D402" s="85"/>
      <c r="E402" s="17"/>
      <c r="F402" s="17"/>
      <c r="G402" s="17"/>
      <c r="H402" s="17"/>
      <c r="J402" s="149"/>
      <c r="K402" s="86"/>
      <c r="L402" s="17"/>
      <c r="M402" s="17"/>
      <c r="N402" s="17"/>
      <c r="O402" s="17"/>
    </row>
    <row r="403" spans="1:15" ht="21.6">
      <c r="A403" s="85"/>
      <c r="B403" s="133"/>
      <c r="C403" s="134"/>
      <c r="D403" s="85"/>
      <c r="E403" s="17"/>
      <c r="F403" s="17"/>
      <c r="G403" s="17"/>
      <c r="H403" s="17"/>
      <c r="J403" s="149"/>
      <c r="K403" s="86"/>
      <c r="L403" s="17"/>
      <c r="M403" s="17"/>
      <c r="N403" s="17"/>
      <c r="O403" s="17"/>
    </row>
    <row r="404" spans="1:15" ht="21.6">
      <c r="A404" s="85"/>
      <c r="B404" s="133"/>
      <c r="C404" s="134"/>
      <c r="D404" s="85"/>
      <c r="E404" s="17"/>
      <c r="F404" s="17"/>
      <c r="G404" s="17"/>
      <c r="H404" s="17"/>
      <c r="J404" s="149"/>
      <c r="K404" s="86"/>
      <c r="L404" s="17"/>
      <c r="M404" s="17"/>
      <c r="N404" s="17"/>
      <c r="O404" s="17"/>
    </row>
    <row r="405" spans="1:15" ht="21.6">
      <c r="A405" s="85"/>
      <c r="B405" s="133"/>
      <c r="C405" s="134"/>
      <c r="D405" s="85"/>
      <c r="E405" s="17"/>
      <c r="F405" s="17"/>
      <c r="G405" s="17"/>
      <c r="H405" s="17"/>
      <c r="J405" s="149"/>
      <c r="K405" s="86"/>
      <c r="L405" s="17"/>
      <c r="M405" s="17"/>
      <c r="N405" s="17"/>
      <c r="O405" s="17"/>
    </row>
    <row r="406" spans="1:15" ht="21.6">
      <c r="A406" s="85"/>
      <c r="B406" s="133"/>
      <c r="C406" s="134"/>
      <c r="D406" s="85"/>
      <c r="E406" s="17"/>
      <c r="F406" s="17"/>
      <c r="G406" s="17"/>
      <c r="H406" s="17"/>
      <c r="J406" s="149"/>
      <c r="K406" s="86"/>
      <c r="L406" s="17"/>
      <c r="M406" s="17"/>
      <c r="N406" s="17"/>
      <c r="O406" s="17"/>
    </row>
    <row r="407" spans="1:15" ht="21.6">
      <c r="A407" s="85"/>
      <c r="B407" s="133"/>
      <c r="C407" s="134"/>
      <c r="D407" s="85"/>
      <c r="E407" s="17"/>
      <c r="F407" s="17"/>
      <c r="G407" s="17"/>
      <c r="H407" s="17"/>
      <c r="J407" s="149"/>
      <c r="K407" s="86"/>
      <c r="L407" s="17"/>
      <c r="M407" s="17"/>
      <c r="N407" s="17"/>
      <c r="O407" s="17"/>
    </row>
    <row r="408" spans="1:15" ht="21.6">
      <c r="A408" s="85"/>
      <c r="B408" s="133"/>
      <c r="C408" s="134"/>
      <c r="D408" s="85"/>
      <c r="E408" s="17"/>
      <c r="F408" s="17"/>
      <c r="G408" s="17"/>
      <c r="H408" s="17"/>
      <c r="J408" s="149"/>
      <c r="K408" s="86"/>
      <c r="L408" s="17"/>
      <c r="M408" s="17"/>
      <c r="N408" s="17"/>
      <c r="O408" s="17"/>
    </row>
    <row r="409" spans="1:15" ht="21.6">
      <c r="A409" s="85"/>
      <c r="B409" s="133"/>
      <c r="C409" s="134"/>
      <c r="D409" s="85"/>
      <c r="E409" s="17"/>
      <c r="F409" s="17"/>
      <c r="G409" s="17"/>
      <c r="H409" s="17"/>
      <c r="J409" s="149"/>
      <c r="K409" s="86"/>
      <c r="L409" s="17"/>
      <c r="M409" s="17"/>
      <c r="N409" s="17"/>
      <c r="O409" s="17"/>
    </row>
    <row r="410" spans="1:15" ht="21.6">
      <c r="A410" s="85"/>
      <c r="B410" s="133"/>
      <c r="C410" s="134"/>
      <c r="D410" s="85"/>
      <c r="E410" s="17"/>
      <c r="F410" s="17"/>
      <c r="G410" s="17"/>
      <c r="H410" s="17"/>
      <c r="J410" s="149"/>
      <c r="K410" s="86"/>
      <c r="L410" s="17"/>
      <c r="M410" s="17"/>
      <c r="N410" s="17"/>
      <c r="O410" s="17"/>
    </row>
    <row r="411" spans="1:15" ht="21.6">
      <c r="A411" s="85"/>
      <c r="B411" s="133"/>
      <c r="C411" s="134"/>
      <c r="D411" s="85"/>
      <c r="E411" s="17"/>
      <c r="F411" s="17"/>
      <c r="G411" s="17"/>
      <c r="H411" s="17"/>
      <c r="J411" s="149"/>
      <c r="K411" s="86"/>
      <c r="L411" s="17"/>
      <c r="M411" s="17"/>
      <c r="N411" s="17"/>
      <c r="O411" s="17"/>
    </row>
    <row r="412" spans="1:15" ht="21.6">
      <c r="A412" s="85"/>
      <c r="B412" s="133"/>
      <c r="C412" s="134"/>
      <c r="D412" s="85"/>
      <c r="E412" s="17"/>
      <c r="F412" s="17"/>
      <c r="G412" s="17"/>
      <c r="H412" s="17"/>
      <c r="J412" s="149"/>
      <c r="K412" s="86"/>
      <c r="L412" s="17"/>
      <c r="M412" s="17"/>
      <c r="N412" s="17"/>
      <c r="O412" s="17"/>
    </row>
    <row r="413" spans="1:15" ht="21.6">
      <c r="A413" s="85"/>
      <c r="B413" s="133"/>
      <c r="C413" s="134"/>
      <c r="D413" s="85"/>
      <c r="E413" s="17"/>
      <c r="F413" s="17"/>
      <c r="G413" s="17"/>
      <c r="H413" s="17"/>
      <c r="J413" s="149"/>
      <c r="K413" s="86"/>
      <c r="L413" s="17"/>
      <c r="M413" s="17"/>
      <c r="N413" s="17"/>
      <c r="O413" s="17"/>
    </row>
    <row r="414" spans="1:15" ht="21.6">
      <c r="A414" s="85"/>
      <c r="B414" s="133"/>
      <c r="C414" s="134"/>
      <c r="D414" s="85"/>
      <c r="E414" s="17"/>
      <c r="F414" s="17"/>
      <c r="G414" s="17"/>
      <c r="H414" s="17"/>
      <c r="J414" s="149"/>
      <c r="K414" s="86"/>
      <c r="L414" s="17"/>
      <c r="M414" s="17"/>
      <c r="N414" s="17"/>
      <c r="O414" s="17"/>
    </row>
    <row r="415" spans="1:15" ht="21.6">
      <c r="A415" s="85"/>
      <c r="B415" s="133"/>
      <c r="C415" s="134"/>
      <c r="D415" s="85"/>
      <c r="E415" s="17"/>
      <c r="F415" s="17"/>
      <c r="G415" s="17"/>
      <c r="H415" s="17"/>
      <c r="J415" s="149"/>
      <c r="K415" s="86"/>
      <c r="L415" s="17"/>
      <c r="M415" s="17"/>
      <c r="N415" s="17"/>
      <c r="O415" s="17"/>
    </row>
    <row r="416" spans="1:15" ht="21.6">
      <c r="A416" s="85"/>
      <c r="B416" s="133"/>
      <c r="C416" s="134"/>
      <c r="D416" s="85"/>
      <c r="E416" s="17"/>
      <c r="F416" s="17"/>
      <c r="G416" s="17"/>
      <c r="H416" s="17"/>
      <c r="J416" s="149"/>
      <c r="K416" s="86"/>
      <c r="L416" s="17"/>
      <c r="M416" s="17"/>
      <c r="N416" s="17"/>
      <c r="O416" s="17"/>
    </row>
    <row r="417" spans="1:15" ht="21.6">
      <c r="A417" s="85"/>
      <c r="B417" s="133"/>
      <c r="C417" s="134"/>
      <c r="D417" s="85"/>
      <c r="E417" s="17"/>
      <c r="F417" s="17"/>
      <c r="G417" s="17"/>
      <c r="H417" s="17"/>
      <c r="J417" s="149"/>
      <c r="K417" s="86"/>
      <c r="L417" s="17"/>
      <c r="M417" s="17"/>
      <c r="N417" s="17"/>
      <c r="O417" s="17"/>
    </row>
    <row r="418" spans="1:15" ht="21.6">
      <c r="A418" s="85"/>
      <c r="B418" s="133"/>
      <c r="C418" s="134"/>
      <c r="D418" s="85"/>
      <c r="E418" s="17"/>
      <c r="F418" s="17"/>
      <c r="G418" s="17"/>
      <c r="H418" s="17"/>
      <c r="J418" s="149"/>
      <c r="K418" s="86"/>
      <c r="L418" s="17"/>
      <c r="M418" s="17"/>
      <c r="N418" s="17"/>
      <c r="O418" s="17"/>
    </row>
    <row r="419" spans="1:15" ht="21.6">
      <c r="A419" s="85"/>
      <c r="B419" s="133"/>
      <c r="C419" s="134"/>
      <c r="D419" s="85"/>
      <c r="E419" s="17"/>
      <c r="F419" s="17"/>
      <c r="G419" s="17"/>
      <c r="H419" s="17"/>
      <c r="J419" s="149"/>
      <c r="K419" s="86"/>
      <c r="L419" s="17"/>
      <c r="M419" s="17"/>
      <c r="N419" s="17"/>
      <c r="O419" s="17"/>
    </row>
    <row r="420" spans="1:15" ht="21.6">
      <c r="A420" s="85"/>
      <c r="B420" s="133"/>
      <c r="C420" s="134"/>
      <c r="D420" s="85"/>
      <c r="E420" s="17"/>
      <c r="F420" s="17"/>
      <c r="G420" s="17"/>
      <c r="H420" s="17"/>
      <c r="J420" s="149"/>
      <c r="K420" s="86"/>
      <c r="L420" s="17"/>
      <c r="M420" s="17"/>
      <c r="N420" s="17"/>
      <c r="O420" s="17"/>
    </row>
    <row r="421" spans="1:15" ht="21.6">
      <c r="A421" s="85"/>
      <c r="B421" s="133"/>
      <c r="C421" s="134"/>
      <c r="D421" s="85"/>
      <c r="E421" s="17"/>
      <c r="F421" s="17"/>
      <c r="G421" s="17"/>
      <c r="H421" s="17"/>
      <c r="J421" s="149"/>
      <c r="K421" s="86"/>
      <c r="L421" s="17"/>
      <c r="M421" s="17"/>
      <c r="N421" s="17"/>
      <c r="O421" s="17"/>
    </row>
    <row r="422" spans="1:15" ht="21.6">
      <c r="A422" s="85"/>
      <c r="B422" s="133"/>
      <c r="C422" s="134"/>
      <c r="D422" s="85"/>
      <c r="E422" s="17"/>
      <c r="F422" s="17"/>
      <c r="G422" s="17"/>
      <c r="H422" s="17"/>
      <c r="J422" s="149"/>
      <c r="K422" s="86"/>
      <c r="L422" s="17"/>
      <c r="M422" s="17"/>
      <c r="N422" s="17"/>
      <c r="O422" s="17"/>
    </row>
    <row r="423" spans="1:15" ht="21.6">
      <c r="A423" s="85"/>
      <c r="B423" s="133"/>
      <c r="C423" s="134"/>
      <c r="D423" s="85"/>
      <c r="E423" s="17"/>
      <c r="F423" s="17"/>
      <c r="G423" s="17"/>
      <c r="H423" s="17"/>
      <c r="J423" s="149"/>
      <c r="K423" s="86"/>
      <c r="L423" s="17"/>
      <c r="M423" s="17"/>
      <c r="N423" s="17"/>
      <c r="O423" s="17"/>
    </row>
    <row r="424" spans="1:15" ht="21.6">
      <c r="A424" s="85"/>
      <c r="B424" s="133"/>
      <c r="C424" s="134"/>
      <c r="D424" s="85"/>
      <c r="E424" s="17"/>
      <c r="F424" s="17"/>
      <c r="G424" s="17"/>
      <c r="H424" s="17"/>
      <c r="J424" s="149"/>
      <c r="K424" s="86"/>
      <c r="L424" s="17"/>
      <c r="M424" s="17"/>
      <c r="N424" s="17"/>
      <c r="O424" s="17"/>
    </row>
    <row r="425" spans="1:15" ht="21.6">
      <c r="A425" s="85"/>
      <c r="B425" s="133"/>
      <c r="C425" s="134"/>
      <c r="D425" s="85"/>
      <c r="E425" s="17"/>
      <c r="F425" s="17"/>
      <c r="G425" s="17"/>
      <c r="H425" s="17"/>
      <c r="J425" s="149"/>
      <c r="K425" s="86"/>
      <c r="L425" s="17"/>
      <c r="M425" s="17"/>
      <c r="N425" s="17"/>
      <c r="O425" s="17"/>
    </row>
    <row r="426" spans="1:15" ht="21.6">
      <c r="A426" s="85"/>
      <c r="B426" s="133"/>
      <c r="C426" s="134"/>
      <c r="D426" s="85"/>
      <c r="E426" s="17"/>
      <c r="F426" s="17"/>
      <c r="G426" s="17"/>
      <c r="H426" s="17"/>
      <c r="J426" s="149"/>
      <c r="K426" s="86"/>
      <c r="L426" s="17"/>
      <c r="M426" s="17"/>
      <c r="N426" s="17"/>
      <c r="O426" s="17"/>
    </row>
    <row r="427" spans="1:15" ht="21.6">
      <c r="A427" s="85"/>
      <c r="B427" s="133"/>
      <c r="C427" s="134"/>
      <c r="D427" s="85"/>
      <c r="E427" s="17"/>
      <c r="F427" s="17"/>
      <c r="G427" s="17"/>
      <c r="H427" s="17"/>
      <c r="J427" s="149"/>
      <c r="K427" s="86"/>
      <c r="L427" s="17"/>
      <c r="M427" s="17"/>
      <c r="N427" s="17"/>
      <c r="O427" s="17"/>
    </row>
    <row r="428" spans="1:15" ht="21.6">
      <c r="A428" s="85"/>
      <c r="B428" s="133"/>
      <c r="C428" s="134"/>
      <c r="D428" s="85"/>
      <c r="E428" s="17"/>
      <c r="F428" s="17"/>
      <c r="G428" s="17"/>
      <c r="H428" s="17"/>
      <c r="J428" s="149"/>
      <c r="K428" s="86"/>
      <c r="L428" s="17"/>
      <c r="M428" s="17"/>
      <c r="N428" s="17"/>
      <c r="O428" s="17"/>
    </row>
    <row r="429" spans="1:15" ht="21.6">
      <c r="A429" s="85"/>
      <c r="B429" s="133"/>
      <c r="C429" s="134"/>
      <c r="D429" s="85"/>
      <c r="E429" s="17"/>
      <c r="F429" s="17"/>
      <c r="G429" s="17"/>
      <c r="H429" s="17"/>
      <c r="J429" s="149"/>
      <c r="K429" s="86"/>
      <c r="L429" s="17"/>
      <c r="M429" s="17"/>
      <c r="N429" s="17"/>
      <c r="O429" s="17"/>
    </row>
    <row r="430" spans="1:15" ht="21.6">
      <c r="A430" s="85"/>
      <c r="B430" s="133"/>
      <c r="C430" s="134"/>
      <c r="D430" s="85"/>
      <c r="E430" s="17"/>
      <c r="F430" s="17"/>
      <c r="G430" s="17"/>
      <c r="H430" s="17"/>
      <c r="J430" s="149"/>
      <c r="K430" s="86"/>
      <c r="L430" s="17"/>
      <c r="M430" s="17"/>
      <c r="N430" s="17"/>
      <c r="O430" s="17"/>
    </row>
    <row r="431" spans="1:15" ht="21.6">
      <c r="A431" s="85"/>
      <c r="B431" s="133"/>
      <c r="C431" s="134"/>
      <c r="D431" s="85"/>
      <c r="E431" s="17"/>
      <c r="F431" s="17"/>
      <c r="G431" s="17"/>
      <c r="H431" s="17"/>
      <c r="J431" s="149"/>
      <c r="K431" s="86"/>
      <c r="L431" s="17"/>
      <c r="M431" s="17"/>
      <c r="N431" s="17"/>
      <c r="O431" s="17"/>
    </row>
    <row r="432" spans="1:15" ht="21.6">
      <c r="A432" s="85"/>
      <c r="B432" s="133"/>
      <c r="C432" s="134"/>
      <c r="D432" s="85"/>
      <c r="E432" s="17"/>
      <c r="F432" s="17"/>
      <c r="G432" s="17"/>
      <c r="H432" s="17"/>
      <c r="J432" s="149"/>
      <c r="K432" s="86"/>
      <c r="L432" s="17"/>
      <c r="M432" s="17"/>
      <c r="N432" s="17"/>
      <c r="O432" s="17"/>
    </row>
    <row r="433" spans="1:15" ht="21.6">
      <c r="A433" s="85"/>
      <c r="B433" s="133"/>
      <c r="C433" s="134"/>
      <c r="D433" s="85"/>
      <c r="E433" s="17"/>
      <c r="F433" s="17"/>
      <c r="G433" s="17"/>
      <c r="H433" s="17"/>
      <c r="J433" s="149"/>
      <c r="K433" s="86"/>
      <c r="L433" s="17"/>
      <c r="M433" s="17"/>
      <c r="N433" s="17"/>
      <c r="O433" s="17"/>
    </row>
    <row r="434" spans="1:15" ht="21.6">
      <c r="A434" s="85"/>
      <c r="B434" s="133"/>
      <c r="C434" s="134"/>
      <c r="D434" s="85"/>
      <c r="E434" s="17"/>
      <c r="F434" s="17"/>
      <c r="G434" s="17"/>
      <c r="H434" s="17"/>
      <c r="J434" s="149"/>
      <c r="K434" s="86"/>
      <c r="L434" s="17"/>
      <c r="M434" s="17"/>
      <c r="N434" s="17"/>
      <c r="O434" s="17"/>
    </row>
    <row r="435" spans="1:15" ht="21.6">
      <c r="A435" s="85"/>
      <c r="B435" s="133"/>
      <c r="C435" s="134"/>
      <c r="D435" s="85"/>
      <c r="E435" s="17"/>
      <c r="F435" s="17"/>
      <c r="G435" s="17"/>
      <c r="H435" s="17"/>
      <c r="J435" s="149"/>
      <c r="K435" s="86"/>
      <c r="L435" s="17"/>
      <c r="M435" s="17"/>
      <c r="N435" s="17"/>
      <c r="O435" s="17"/>
    </row>
    <row r="436" spans="1:15" ht="21.6">
      <c r="A436" s="85"/>
      <c r="B436" s="133"/>
      <c r="C436" s="134"/>
      <c r="D436" s="85"/>
      <c r="E436" s="17"/>
      <c r="F436" s="17"/>
      <c r="G436" s="17"/>
      <c r="H436" s="17"/>
      <c r="J436" s="149"/>
      <c r="K436" s="86"/>
      <c r="L436" s="17"/>
      <c r="M436" s="17"/>
      <c r="N436" s="17"/>
      <c r="O436" s="17"/>
    </row>
    <row r="437" spans="1:15" ht="21.6">
      <c r="A437" s="85"/>
      <c r="B437" s="133"/>
      <c r="C437" s="134"/>
      <c r="D437" s="85"/>
      <c r="E437" s="17"/>
      <c r="F437" s="17"/>
      <c r="G437" s="17"/>
      <c r="H437" s="17"/>
      <c r="J437" s="149"/>
      <c r="K437" s="86"/>
      <c r="L437" s="17"/>
      <c r="M437" s="17"/>
      <c r="N437" s="17"/>
      <c r="O437" s="17"/>
    </row>
    <row r="438" spans="1:15" ht="21.6">
      <c r="A438" s="85"/>
      <c r="B438" s="133"/>
      <c r="C438" s="134"/>
      <c r="D438" s="85"/>
      <c r="E438" s="17"/>
      <c r="F438" s="17"/>
      <c r="G438" s="17"/>
      <c r="H438" s="17"/>
      <c r="J438" s="149"/>
      <c r="K438" s="86"/>
      <c r="L438" s="17"/>
      <c r="M438" s="17"/>
      <c r="N438" s="17"/>
      <c r="O438" s="17"/>
    </row>
    <row r="439" spans="1:15" ht="21.6">
      <c r="A439" s="85"/>
      <c r="B439" s="133"/>
      <c r="C439" s="134"/>
      <c r="D439" s="85"/>
      <c r="E439" s="17"/>
      <c r="F439" s="17"/>
      <c r="G439" s="17"/>
      <c r="H439" s="17"/>
      <c r="J439" s="149"/>
      <c r="K439" s="86"/>
      <c r="L439" s="17"/>
      <c r="M439" s="17"/>
      <c r="N439" s="17"/>
      <c r="O439" s="17"/>
    </row>
    <row r="440" spans="1:15" ht="21.6">
      <c r="A440" s="85"/>
      <c r="B440" s="133"/>
      <c r="C440" s="134"/>
      <c r="D440" s="85"/>
      <c r="E440" s="17"/>
      <c r="F440" s="17"/>
      <c r="G440" s="17"/>
      <c r="H440" s="17"/>
      <c r="J440" s="149"/>
      <c r="K440" s="86"/>
      <c r="L440" s="17"/>
      <c r="M440" s="17"/>
      <c r="N440" s="17"/>
      <c r="O440" s="17"/>
    </row>
    <row r="441" spans="1:15" ht="21.6">
      <c r="A441" s="85"/>
      <c r="B441" s="133"/>
      <c r="C441" s="134"/>
      <c r="D441" s="85"/>
      <c r="E441" s="17"/>
      <c r="F441" s="17"/>
      <c r="G441" s="17"/>
      <c r="H441" s="17"/>
      <c r="J441" s="149"/>
      <c r="K441" s="86"/>
      <c r="L441" s="17"/>
      <c r="M441" s="17"/>
      <c r="N441" s="17"/>
      <c r="O441" s="17"/>
    </row>
    <row r="442" spans="1:15" ht="21.6">
      <c r="A442" s="85"/>
      <c r="B442" s="133"/>
      <c r="C442" s="134"/>
      <c r="D442" s="85"/>
      <c r="E442" s="17"/>
      <c r="F442" s="17"/>
      <c r="G442" s="17"/>
      <c r="H442" s="17"/>
      <c r="J442" s="149"/>
      <c r="K442" s="86"/>
      <c r="L442" s="17"/>
      <c r="M442" s="17"/>
      <c r="N442" s="17"/>
      <c r="O442" s="17"/>
    </row>
    <row r="443" spans="1:15" ht="21.6">
      <c r="A443" s="85"/>
      <c r="B443" s="133"/>
      <c r="C443" s="134"/>
      <c r="D443" s="85"/>
      <c r="E443" s="17"/>
      <c r="F443" s="17"/>
      <c r="G443" s="17"/>
      <c r="H443" s="17"/>
      <c r="J443" s="149"/>
      <c r="K443" s="86"/>
      <c r="L443" s="17"/>
      <c r="M443" s="17"/>
      <c r="N443" s="17"/>
      <c r="O443" s="17"/>
    </row>
    <row r="444" spans="1:15" ht="21.6">
      <c r="A444" s="85"/>
      <c r="B444" s="133"/>
      <c r="C444" s="134"/>
      <c r="D444" s="85"/>
      <c r="E444" s="17"/>
      <c r="F444" s="17"/>
      <c r="G444" s="17"/>
      <c r="H444" s="17"/>
      <c r="J444" s="149"/>
      <c r="K444" s="86"/>
      <c r="L444" s="17"/>
      <c r="M444" s="17"/>
      <c r="N444" s="17"/>
      <c r="O444" s="17"/>
    </row>
    <row r="445" spans="1:15" ht="21.6">
      <c r="A445" s="85"/>
      <c r="B445" s="133"/>
      <c r="C445" s="134"/>
      <c r="D445" s="85"/>
      <c r="E445" s="17"/>
      <c r="F445" s="17"/>
      <c r="G445" s="17"/>
      <c r="H445" s="17"/>
      <c r="J445" s="149"/>
      <c r="K445" s="86"/>
      <c r="L445" s="17"/>
      <c r="M445" s="17"/>
      <c r="N445" s="17"/>
      <c r="O445" s="17"/>
    </row>
    <row r="446" spans="1:15" ht="21.6">
      <c r="A446" s="85"/>
      <c r="B446" s="133"/>
      <c r="C446" s="134"/>
      <c r="D446" s="85"/>
      <c r="E446" s="17"/>
      <c r="F446" s="17"/>
      <c r="G446" s="17"/>
      <c r="H446" s="17"/>
      <c r="J446" s="149"/>
      <c r="K446" s="86"/>
      <c r="L446" s="17"/>
      <c r="M446" s="17"/>
      <c r="N446" s="17"/>
      <c r="O446" s="17"/>
    </row>
    <row r="447" spans="1:15" ht="21.6">
      <c r="A447" s="85"/>
      <c r="B447" s="133"/>
      <c r="C447" s="134"/>
      <c r="D447" s="85"/>
      <c r="E447" s="17"/>
      <c r="F447" s="17"/>
      <c r="G447" s="17"/>
      <c r="H447" s="17"/>
      <c r="J447" s="149"/>
      <c r="K447" s="86"/>
      <c r="L447" s="17"/>
      <c r="M447" s="17"/>
      <c r="N447" s="17"/>
      <c r="O447" s="17"/>
    </row>
    <row r="448" spans="1:15" ht="21.6">
      <c r="A448" s="85"/>
      <c r="B448" s="133"/>
      <c r="C448" s="134"/>
      <c r="D448" s="85"/>
      <c r="E448" s="17"/>
      <c r="F448" s="17"/>
      <c r="G448" s="17"/>
      <c r="H448" s="17"/>
      <c r="J448" s="149"/>
      <c r="K448" s="86"/>
      <c r="L448" s="17"/>
      <c r="M448" s="17"/>
      <c r="N448" s="17"/>
      <c r="O448" s="17"/>
    </row>
    <row r="449" spans="1:15" ht="21.6">
      <c r="A449" s="85"/>
      <c r="B449" s="133"/>
      <c r="C449" s="134"/>
      <c r="D449" s="85"/>
      <c r="E449" s="17"/>
      <c r="F449" s="17"/>
      <c r="G449" s="17"/>
      <c r="H449" s="17"/>
      <c r="J449" s="149"/>
      <c r="K449" s="86"/>
      <c r="L449" s="17"/>
      <c r="M449" s="17"/>
      <c r="N449" s="17"/>
      <c r="O449" s="17"/>
    </row>
    <row r="450" spans="1:15" ht="21.6">
      <c r="A450" s="85"/>
      <c r="B450" s="133"/>
      <c r="C450" s="134"/>
      <c r="D450" s="85"/>
      <c r="E450" s="17"/>
      <c r="F450" s="17"/>
      <c r="G450" s="17"/>
      <c r="H450" s="17"/>
      <c r="J450" s="149"/>
      <c r="K450" s="86"/>
      <c r="L450" s="17"/>
      <c r="M450" s="17"/>
      <c r="N450" s="17"/>
      <c r="O450" s="17"/>
    </row>
    <row r="451" spans="1:15" ht="21.6">
      <c r="A451" s="85"/>
      <c r="B451" s="133"/>
      <c r="C451" s="134"/>
      <c r="D451" s="85"/>
      <c r="E451" s="17"/>
      <c r="F451" s="17"/>
      <c r="G451" s="17"/>
      <c r="H451" s="17"/>
      <c r="J451" s="149"/>
      <c r="K451" s="86"/>
      <c r="L451" s="17"/>
      <c r="M451" s="17"/>
      <c r="N451" s="17"/>
      <c r="O451" s="17"/>
    </row>
    <row r="452" spans="1:15" ht="21.6">
      <c r="A452" s="85"/>
      <c r="B452" s="133"/>
      <c r="C452" s="134"/>
      <c r="D452" s="85"/>
      <c r="E452" s="17"/>
      <c r="F452" s="17"/>
      <c r="G452" s="17"/>
      <c r="H452" s="17"/>
      <c r="J452" s="149"/>
      <c r="K452" s="86"/>
      <c r="L452" s="17"/>
      <c r="M452" s="17"/>
      <c r="N452" s="17"/>
      <c r="O452" s="17"/>
    </row>
    <row r="453" spans="1:15" ht="21.6">
      <c r="A453" s="85"/>
      <c r="B453" s="133"/>
      <c r="C453" s="134"/>
      <c r="D453" s="85"/>
      <c r="E453" s="17"/>
      <c r="F453" s="17"/>
      <c r="G453" s="17"/>
      <c r="H453" s="17"/>
      <c r="J453" s="149"/>
      <c r="K453" s="86"/>
      <c r="L453" s="17"/>
      <c r="M453" s="17"/>
      <c r="N453" s="17"/>
      <c r="O453" s="17"/>
    </row>
    <row r="454" spans="1:15" ht="21.6">
      <c r="A454" s="85"/>
      <c r="B454" s="133"/>
      <c r="C454" s="134"/>
      <c r="D454" s="85"/>
      <c r="E454" s="17"/>
      <c r="F454" s="17"/>
      <c r="G454" s="17"/>
      <c r="H454" s="17"/>
      <c r="J454" s="149"/>
      <c r="K454" s="86"/>
      <c r="L454" s="17"/>
      <c r="M454" s="17"/>
      <c r="N454" s="17"/>
      <c r="O454" s="17"/>
    </row>
    <row r="455" spans="1:15" ht="21.6">
      <c r="A455" s="85"/>
      <c r="B455" s="133"/>
      <c r="C455" s="134"/>
      <c r="D455" s="85"/>
      <c r="E455" s="17"/>
      <c r="F455" s="17"/>
      <c r="G455" s="17"/>
      <c r="H455" s="17"/>
      <c r="J455" s="149"/>
      <c r="K455" s="86"/>
      <c r="L455" s="17"/>
      <c r="M455" s="17"/>
      <c r="N455" s="17"/>
      <c r="O455" s="17"/>
    </row>
    <row r="456" spans="1:15" ht="21.6">
      <c r="A456" s="85"/>
      <c r="B456" s="133"/>
      <c r="C456" s="134"/>
      <c r="D456" s="85"/>
      <c r="E456" s="17"/>
      <c r="F456" s="17"/>
      <c r="G456" s="17"/>
      <c r="H456" s="17"/>
      <c r="J456" s="149"/>
      <c r="K456" s="86"/>
      <c r="L456" s="17"/>
      <c r="M456" s="17"/>
      <c r="N456" s="17"/>
      <c r="O456" s="17"/>
    </row>
    <row r="457" spans="1:15" ht="21.6">
      <c r="A457" s="85"/>
      <c r="B457" s="133"/>
      <c r="C457" s="134"/>
      <c r="D457" s="85"/>
      <c r="E457" s="17"/>
      <c r="F457" s="17"/>
      <c r="G457" s="17"/>
      <c r="H457" s="17"/>
      <c r="J457" s="149"/>
      <c r="K457" s="86"/>
      <c r="L457" s="17"/>
      <c r="M457" s="17"/>
      <c r="N457" s="17"/>
      <c r="O457" s="17"/>
    </row>
    <row r="458" spans="1:15" ht="21.6">
      <c r="A458" s="85"/>
      <c r="B458" s="133"/>
      <c r="C458" s="134"/>
      <c r="D458" s="85"/>
      <c r="E458" s="17"/>
      <c r="F458" s="17"/>
      <c r="G458" s="17"/>
      <c r="H458" s="17"/>
      <c r="J458" s="149"/>
      <c r="K458" s="86"/>
      <c r="L458" s="17"/>
      <c r="M458" s="17"/>
      <c r="N458" s="17"/>
      <c r="O458" s="17"/>
    </row>
    <row r="459" spans="1:15" ht="21.6">
      <c r="A459" s="85"/>
      <c r="B459" s="133"/>
      <c r="C459" s="134"/>
      <c r="D459" s="85"/>
      <c r="E459" s="17"/>
      <c r="F459" s="17"/>
      <c r="G459" s="17"/>
      <c r="H459" s="17"/>
      <c r="J459" s="149"/>
      <c r="K459" s="86"/>
      <c r="L459" s="17"/>
      <c r="M459" s="17"/>
      <c r="N459" s="17"/>
      <c r="O459" s="17"/>
    </row>
    <row r="460" spans="1:15" ht="21.6">
      <c r="A460" s="85"/>
      <c r="B460" s="133"/>
      <c r="C460" s="134"/>
      <c r="D460" s="85"/>
      <c r="E460" s="17"/>
      <c r="F460" s="17"/>
      <c r="G460" s="17"/>
      <c r="H460" s="17"/>
      <c r="J460" s="149"/>
      <c r="K460" s="86"/>
      <c r="L460" s="17"/>
      <c r="M460" s="17"/>
      <c r="N460" s="17"/>
      <c r="O460" s="17"/>
    </row>
    <row r="461" spans="1:15" ht="21.6">
      <c r="A461" s="85"/>
      <c r="B461" s="133"/>
      <c r="C461" s="134"/>
      <c r="D461" s="85"/>
      <c r="E461" s="17"/>
      <c r="F461" s="17"/>
      <c r="G461" s="17"/>
      <c r="H461" s="17"/>
      <c r="J461" s="149"/>
      <c r="K461" s="86"/>
      <c r="L461" s="17"/>
      <c r="M461" s="17"/>
      <c r="N461" s="17"/>
      <c r="O461" s="17"/>
    </row>
    <row r="462" spans="1:15" ht="21.6">
      <c r="A462" s="85"/>
      <c r="B462" s="133"/>
      <c r="C462" s="134"/>
      <c r="D462" s="85"/>
      <c r="E462" s="17"/>
      <c r="F462" s="17"/>
      <c r="G462" s="17"/>
      <c r="H462" s="17"/>
      <c r="J462" s="149"/>
      <c r="K462" s="86"/>
      <c r="L462" s="17"/>
      <c r="M462" s="17"/>
      <c r="N462" s="17"/>
      <c r="O462" s="17"/>
    </row>
    <row r="463" spans="1:15" ht="21.6">
      <c r="A463" s="85"/>
      <c r="B463" s="133"/>
      <c r="C463" s="134"/>
      <c r="D463" s="85"/>
      <c r="E463" s="17"/>
      <c r="F463" s="17"/>
      <c r="G463" s="17"/>
      <c r="H463" s="17"/>
      <c r="J463" s="149"/>
      <c r="K463" s="86"/>
      <c r="L463" s="17"/>
      <c r="M463" s="17"/>
      <c r="N463" s="17"/>
      <c r="O463" s="17"/>
    </row>
    <row r="464" spans="1:15" ht="21.6">
      <c r="A464" s="85"/>
      <c r="B464" s="133"/>
      <c r="C464" s="134"/>
      <c r="D464" s="85"/>
      <c r="E464" s="17"/>
      <c r="F464" s="17"/>
      <c r="G464" s="17"/>
      <c r="H464" s="17"/>
      <c r="J464" s="149"/>
      <c r="K464" s="86"/>
      <c r="L464" s="17"/>
      <c r="M464" s="17"/>
      <c r="N464" s="17"/>
      <c r="O464" s="17"/>
    </row>
    <row r="465" spans="1:15" ht="21.6">
      <c r="A465" s="85"/>
      <c r="B465" s="133"/>
      <c r="C465" s="134"/>
      <c r="D465" s="85"/>
      <c r="E465" s="17"/>
      <c r="F465" s="17"/>
      <c r="G465" s="17"/>
      <c r="H465" s="17"/>
      <c r="J465" s="149"/>
      <c r="K465" s="86"/>
      <c r="L465" s="17"/>
      <c r="M465" s="17"/>
      <c r="N465" s="17"/>
      <c r="O465" s="17"/>
    </row>
    <row r="466" spans="1:15" ht="21.6">
      <c r="A466" s="85"/>
      <c r="B466" s="133"/>
      <c r="C466" s="134"/>
      <c r="D466" s="85"/>
      <c r="E466" s="17"/>
      <c r="F466" s="17"/>
      <c r="G466" s="17"/>
      <c r="H466" s="17"/>
      <c r="J466" s="149"/>
      <c r="K466" s="86"/>
      <c r="L466" s="17"/>
      <c r="M466" s="17"/>
      <c r="N466" s="17"/>
      <c r="O466" s="17"/>
    </row>
    <row r="467" spans="1:15" ht="21.6">
      <c r="A467" s="85"/>
      <c r="B467" s="133"/>
      <c r="C467" s="134"/>
      <c r="D467" s="85"/>
      <c r="E467" s="17"/>
      <c r="F467" s="17"/>
      <c r="G467" s="17"/>
      <c r="H467" s="17"/>
      <c r="J467" s="149"/>
      <c r="K467" s="86"/>
      <c r="L467" s="17"/>
      <c r="M467" s="17"/>
      <c r="N467" s="17"/>
      <c r="O467" s="17"/>
    </row>
    <row r="468" spans="1:15" ht="21.6">
      <c r="A468" s="85"/>
      <c r="B468" s="133"/>
      <c r="C468" s="134"/>
      <c r="D468" s="85"/>
      <c r="E468" s="17"/>
      <c r="F468" s="17"/>
      <c r="G468" s="17"/>
      <c r="H468" s="17"/>
      <c r="J468" s="149"/>
      <c r="K468" s="86"/>
      <c r="L468" s="17"/>
      <c r="M468" s="17"/>
      <c r="N468" s="17"/>
      <c r="O468" s="17"/>
    </row>
    <row r="469" spans="1:15" ht="21.6">
      <c r="A469" s="85"/>
      <c r="B469" s="133"/>
      <c r="C469" s="134"/>
      <c r="D469" s="85"/>
      <c r="E469" s="17"/>
      <c r="F469" s="17"/>
      <c r="G469" s="17"/>
      <c r="H469" s="17"/>
      <c r="J469" s="149"/>
      <c r="K469" s="86"/>
      <c r="L469" s="17"/>
      <c r="M469" s="17"/>
      <c r="N469" s="17"/>
      <c r="O469" s="17"/>
    </row>
    <row r="470" spans="1:15" ht="21.6">
      <c r="A470" s="85"/>
      <c r="B470" s="133"/>
      <c r="C470" s="134"/>
      <c r="D470" s="85"/>
      <c r="E470" s="17"/>
      <c r="F470" s="17"/>
      <c r="G470" s="17"/>
      <c r="H470" s="17"/>
      <c r="J470" s="149"/>
      <c r="K470" s="86"/>
      <c r="L470" s="17"/>
      <c r="M470" s="17"/>
      <c r="N470" s="17"/>
      <c r="O470" s="17"/>
    </row>
    <row r="471" spans="1:15" ht="21.6">
      <c r="A471" s="85"/>
      <c r="B471" s="133"/>
      <c r="C471" s="134"/>
      <c r="D471" s="85"/>
      <c r="E471" s="17"/>
      <c r="F471" s="17"/>
      <c r="G471" s="17"/>
      <c r="H471" s="17"/>
      <c r="J471" s="149"/>
      <c r="K471" s="86"/>
      <c r="L471" s="17"/>
      <c r="M471" s="17"/>
      <c r="N471" s="17"/>
      <c r="O471" s="17"/>
    </row>
    <row r="472" spans="1:15" ht="21.6">
      <c r="A472" s="85"/>
      <c r="B472" s="133"/>
      <c r="C472" s="134"/>
      <c r="D472" s="85"/>
      <c r="E472" s="17"/>
      <c r="F472" s="17"/>
      <c r="G472" s="17"/>
      <c r="H472" s="17"/>
      <c r="J472" s="149"/>
      <c r="K472" s="86"/>
      <c r="L472" s="17"/>
      <c r="M472" s="17"/>
      <c r="N472" s="17"/>
      <c r="O472" s="17"/>
    </row>
    <row r="473" spans="1:15" ht="21.6">
      <c r="A473" s="85"/>
      <c r="B473" s="133"/>
      <c r="C473" s="134"/>
      <c r="D473" s="85"/>
      <c r="E473" s="17"/>
      <c r="F473" s="17"/>
      <c r="G473" s="17"/>
      <c r="H473" s="17"/>
      <c r="J473" s="149"/>
      <c r="K473" s="86"/>
      <c r="L473" s="17"/>
      <c r="M473" s="17"/>
      <c r="N473" s="17"/>
      <c r="O473" s="17"/>
    </row>
    <row r="474" spans="1:15" ht="21.6">
      <c r="A474" s="85"/>
      <c r="B474" s="133"/>
      <c r="C474" s="134"/>
      <c r="D474" s="85"/>
      <c r="E474" s="17"/>
      <c r="F474" s="17"/>
      <c r="G474" s="17"/>
      <c r="H474" s="17"/>
      <c r="J474" s="149"/>
      <c r="K474" s="86"/>
      <c r="L474" s="17"/>
      <c r="M474" s="17"/>
      <c r="N474" s="17"/>
      <c r="O474" s="17"/>
    </row>
    <row r="475" spans="1:15" ht="21.6">
      <c r="A475" s="85"/>
      <c r="B475" s="133"/>
      <c r="C475" s="134"/>
      <c r="D475" s="85"/>
      <c r="E475" s="17"/>
      <c r="F475" s="17"/>
      <c r="G475" s="17"/>
      <c r="H475" s="17"/>
      <c r="J475" s="149"/>
      <c r="K475" s="86"/>
      <c r="L475" s="17"/>
      <c r="M475" s="17"/>
      <c r="N475" s="17"/>
      <c r="O475" s="17"/>
    </row>
    <row r="476" spans="1:15" ht="21.6">
      <c r="A476" s="85"/>
      <c r="B476" s="133"/>
      <c r="C476" s="134"/>
      <c r="D476" s="85"/>
      <c r="E476" s="17"/>
      <c r="F476" s="17"/>
      <c r="G476" s="17"/>
      <c r="H476" s="17"/>
      <c r="J476" s="149"/>
      <c r="K476" s="86"/>
      <c r="L476" s="17"/>
      <c r="M476" s="17"/>
      <c r="N476" s="17"/>
      <c r="O476" s="17"/>
    </row>
    <row r="477" spans="1:15" ht="21.6">
      <c r="A477" s="85"/>
      <c r="B477" s="133"/>
      <c r="C477" s="134"/>
      <c r="D477" s="85"/>
      <c r="E477" s="17"/>
      <c r="F477" s="17"/>
      <c r="G477" s="17"/>
      <c r="H477" s="17"/>
      <c r="J477" s="149"/>
      <c r="K477" s="86"/>
      <c r="L477" s="17"/>
      <c r="M477" s="17"/>
      <c r="N477" s="17"/>
      <c r="O477" s="17"/>
    </row>
    <row r="478" spans="1:15" ht="21.6">
      <c r="A478" s="85"/>
      <c r="B478" s="133"/>
      <c r="C478" s="134"/>
      <c r="D478" s="85"/>
      <c r="E478" s="17"/>
      <c r="F478" s="17"/>
      <c r="G478" s="17"/>
      <c r="H478" s="17"/>
      <c r="J478" s="149"/>
      <c r="K478" s="86"/>
      <c r="L478" s="17"/>
      <c r="M478" s="17"/>
      <c r="N478" s="17"/>
      <c r="O478" s="17"/>
    </row>
    <row r="479" spans="1:15" ht="21.6">
      <c r="A479" s="85"/>
      <c r="B479" s="133"/>
      <c r="C479" s="134"/>
      <c r="D479" s="85"/>
      <c r="E479" s="17"/>
      <c r="F479" s="17"/>
      <c r="G479" s="17"/>
      <c r="H479" s="17"/>
      <c r="J479" s="149"/>
      <c r="K479" s="86"/>
      <c r="L479" s="17"/>
      <c r="M479" s="17"/>
      <c r="N479" s="17"/>
      <c r="O479" s="17"/>
    </row>
    <row r="480" spans="1:15" ht="21.6">
      <c r="A480" s="85"/>
      <c r="B480" s="133"/>
      <c r="C480" s="134"/>
      <c r="D480" s="85"/>
      <c r="E480" s="17"/>
      <c r="F480" s="17"/>
      <c r="G480" s="17"/>
      <c r="H480" s="17"/>
      <c r="J480" s="149"/>
      <c r="K480" s="86"/>
      <c r="L480" s="17"/>
      <c r="M480" s="17"/>
      <c r="N480" s="17"/>
      <c r="O480" s="17"/>
    </row>
    <row r="481" spans="1:15" ht="21.6">
      <c r="A481" s="85"/>
      <c r="B481" s="133"/>
      <c r="C481" s="134"/>
      <c r="D481" s="85"/>
      <c r="E481" s="17"/>
      <c r="F481" s="17"/>
      <c r="G481" s="17"/>
      <c r="H481" s="17"/>
      <c r="J481" s="149"/>
      <c r="K481" s="86"/>
      <c r="L481" s="17"/>
      <c r="M481" s="17"/>
      <c r="N481" s="17"/>
      <c r="O481" s="17"/>
    </row>
    <row r="482" spans="1:15" ht="21.6">
      <c r="A482" s="85"/>
      <c r="B482" s="133"/>
      <c r="C482" s="134"/>
      <c r="D482" s="85"/>
      <c r="E482" s="17"/>
      <c r="F482" s="17"/>
      <c r="G482" s="17"/>
      <c r="H482" s="17"/>
      <c r="J482" s="149"/>
      <c r="K482" s="86"/>
      <c r="L482" s="17"/>
      <c r="M482" s="17"/>
      <c r="N482" s="17"/>
      <c r="O482" s="17"/>
    </row>
    <row r="483" spans="1:15" ht="21.6">
      <c r="A483" s="85"/>
      <c r="B483" s="133"/>
      <c r="C483" s="134"/>
      <c r="D483" s="85"/>
      <c r="E483" s="17"/>
      <c r="F483" s="17"/>
      <c r="G483" s="17"/>
      <c r="H483" s="17"/>
      <c r="J483" s="149"/>
      <c r="K483" s="86"/>
      <c r="L483" s="17"/>
      <c r="M483" s="17"/>
      <c r="N483" s="17"/>
      <c r="O483" s="17"/>
    </row>
    <row r="484" spans="1:15" ht="21.6">
      <c r="A484" s="85"/>
      <c r="B484" s="133"/>
      <c r="C484" s="134"/>
      <c r="D484" s="85"/>
      <c r="E484" s="17"/>
      <c r="F484" s="17"/>
      <c r="G484" s="17"/>
      <c r="H484" s="17"/>
      <c r="J484" s="149"/>
      <c r="K484" s="86"/>
      <c r="L484" s="17"/>
      <c r="M484" s="17"/>
      <c r="N484" s="17"/>
      <c r="O484" s="17"/>
    </row>
    <row r="485" spans="1:15" ht="21.6">
      <c r="A485" s="85"/>
      <c r="B485" s="133"/>
      <c r="C485" s="134"/>
      <c r="D485" s="85"/>
      <c r="E485" s="17"/>
      <c r="F485" s="17"/>
      <c r="G485" s="17"/>
      <c r="H485" s="17"/>
      <c r="J485" s="149"/>
      <c r="K485" s="86"/>
      <c r="L485" s="17"/>
      <c r="M485" s="17"/>
      <c r="N485" s="17"/>
      <c r="O485" s="17"/>
    </row>
    <row r="486" spans="1:15" ht="21.6">
      <c r="A486" s="85"/>
      <c r="B486" s="133"/>
      <c r="C486" s="134"/>
      <c r="D486" s="85"/>
      <c r="E486" s="17"/>
      <c r="F486" s="17"/>
      <c r="G486" s="17"/>
      <c r="H486" s="17"/>
      <c r="J486" s="149"/>
      <c r="K486" s="86"/>
      <c r="L486" s="17"/>
      <c r="M486" s="17"/>
      <c r="N486" s="17"/>
      <c r="O486" s="17"/>
    </row>
    <row r="487" spans="1:15" ht="21.6">
      <c r="A487" s="85"/>
      <c r="B487" s="133"/>
      <c r="C487" s="134"/>
      <c r="D487" s="85"/>
      <c r="E487" s="17"/>
      <c r="F487" s="17"/>
      <c r="G487" s="17"/>
      <c r="H487" s="17"/>
      <c r="J487" s="149"/>
      <c r="K487" s="86"/>
      <c r="L487" s="17"/>
      <c r="M487" s="17"/>
      <c r="N487" s="17"/>
      <c r="O487" s="17"/>
    </row>
    <row r="488" spans="1:15" ht="21.6">
      <c r="A488" s="85"/>
      <c r="B488" s="133"/>
      <c r="C488" s="134"/>
      <c r="D488" s="85"/>
      <c r="E488" s="17"/>
      <c r="F488" s="17"/>
      <c r="G488" s="17"/>
      <c r="H488" s="17"/>
      <c r="J488" s="149"/>
      <c r="K488" s="86"/>
      <c r="L488" s="17"/>
      <c r="M488" s="17"/>
      <c r="N488" s="17"/>
      <c r="O488" s="17"/>
    </row>
    <row r="489" spans="1:15" ht="21.6">
      <c r="A489" s="85"/>
      <c r="B489" s="133"/>
      <c r="C489" s="134"/>
      <c r="D489" s="85"/>
      <c r="E489" s="17"/>
      <c r="F489" s="17"/>
      <c r="G489" s="17"/>
      <c r="H489" s="17"/>
      <c r="J489" s="149"/>
      <c r="K489" s="86"/>
      <c r="L489" s="17"/>
      <c r="M489" s="17"/>
      <c r="N489" s="17"/>
      <c r="O489" s="17"/>
    </row>
    <row r="490" spans="1:15" ht="21.6">
      <c r="A490" s="85"/>
      <c r="B490" s="133"/>
      <c r="C490" s="134"/>
      <c r="D490" s="85"/>
      <c r="E490" s="17"/>
      <c r="F490" s="17"/>
      <c r="G490" s="17"/>
      <c r="H490" s="17"/>
      <c r="J490" s="149"/>
      <c r="K490" s="86"/>
      <c r="L490" s="17"/>
      <c r="M490" s="17"/>
      <c r="N490" s="17"/>
      <c r="O490" s="17"/>
    </row>
    <row r="491" spans="1:15" ht="21.6">
      <c r="A491" s="85"/>
      <c r="B491" s="133"/>
      <c r="C491" s="134"/>
      <c r="D491" s="85"/>
      <c r="E491" s="17"/>
      <c r="F491" s="17"/>
      <c r="G491" s="17"/>
      <c r="H491" s="17"/>
      <c r="J491" s="149"/>
      <c r="K491" s="86"/>
      <c r="L491" s="17"/>
      <c r="M491" s="17"/>
      <c r="N491" s="17"/>
      <c r="O491" s="17"/>
    </row>
    <row r="492" spans="1:15" ht="21.6">
      <c r="A492" s="85"/>
      <c r="B492" s="133"/>
      <c r="C492" s="134"/>
      <c r="D492" s="85"/>
      <c r="E492" s="17"/>
      <c r="F492" s="17"/>
      <c r="G492" s="17"/>
      <c r="H492" s="17"/>
      <c r="J492" s="149"/>
      <c r="K492" s="86"/>
      <c r="L492" s="17"/>
      <c r="M492" s="17"/>
      <c r="N492" s="17"/>
      <c r="O492" s="17"/>
    </row>
    <row r="493" spans="1:15" ht="21.6">
      <c r="A493" s="85"/>
      <c r="B493" s="133"/>
      <c r="C493" s="134"/>
      <c r="D493" s="85"/>
      <c r="E493" s="17"/>
      <c r="F493" s="17"/>
      <c r="G493" s="17"/>
      <c r="H493" s="17"/>
      <c r="J493" s="149"/>
      <c r="K493" s="86"/>
      <c r="L493" s="17"/>
      <c r="M493" s="17"/>
      <c r="N493" s="17"/>
      <c r="O493" s="17"/>
    </row>
    <row r="494" spans="1:15" ht="21.6">
      <c r="A494" s="85"/>
      <c r="B494" s="133"/>
      <c r="C494" s="134"/>
      <c r="D494" s="85"/>
      <c r="E494" s="17"/>
      <c r="F494" s="17"/>
      <c r="G494" s="17"/>
      <c r="H494" s="17"/>
      <c r="J494" s="149"/>
      <c r="K494" s="86"/>
      <c r="L494" s="17"/>
      <c r="M494" s="17"/>
      <c r="N494" s="17"/>
      <c r="O494" s="17"/>
    </row>
    <row r="495" spans="1:15" ht="21.6">
      <c r="A495" s="85"/>
      <c r="B495" s="133"/>
      <c r="C495" s="134"/>
      <c r="D495" s="85"/>
      <c r="E495" s="17"/>
      <c r="F495" s="17"/>
      <c r="G495" s="17"/>
      <c r="H495" s="17"/>
      <c r="J495" s="149"/>
      <c r="K495" s="86"/>
      <c r="L495" s="17"/>
      <c r="M495" s="17"/>
      <c r="N495" s="17"/>
      <c r="O495" s="17"/>
    </row>
    <row r="496" spans="1:15" ht="21.6">
      <c r="A496" s="85"/>
      <c r="B496" s="133"/>
      <c r="C496" s="134"/>
      <c r="D496" s="85"/>
      <c r="E496" s="17"/>
      <c r="F496" s="17"/>
      <c r="G496" s="17"/>
      <c r="H496" s="17"/>
      <c r="J496" s="149"/>
      <c r="K496" s="86"/>
      <c r="L496" s="17"/>
      <c r="M496" s="17"/>
      <c r="N496" s="17"/>
      <c r="O496" s="17"/>
    </row>
    <row r="497" spans="1:15" ht="21.6">
      <c r="A497" s="85"/>
      <c r="B497" s="133"/>
      <c r="C497" s="134"/>
      <c r="D497" s="85"/>
      <c r="E497" s="17"/>
      <c r="F497" s="17"/>
      <c r="G497" s="17"/>
      <c r="H497" s="17"/>
      <c r="J497" s="149"/>
      <c r="K497" s="86"/>
      <c r="L497" s="17"/>
      <c r="M497" s="17"/>
      <c r="N497" s="17"/>
      <c r="O497" s="17"/>
    </row>
    <row r="498" spans="1:15" ht="21.6">
      <c r="A498" s="85"/>
      <c r="B498" s="133"/>
      <c r="C498" s="134"/>
      <c r="D498" s="85"/>
      <c r="E498" s="17"/>
      <c r="F498" s="17"/>
      <c r="G498" s="17"/>
      <c r="H498" s="17"/>
      <c r="J498" s="149"/>
      <c r="K498" s="86"/>
      <c r="L498" s="17"/>
      <c r="M498" s="17"/>
      <c r="N498" s="17"/>
      <c r="O498" s="17"/>
    </row>
    <row r="499" spans="1:15" ht="21.6">
      <c r="A499" s="85"/>
      <c r="B499" s="133"/>
      <c r="C499" s="134"/>
      <c r="D499" s="85"/>
      <c r="E499" s="17"/>
      <c r="F499" s="17"/>
      <c r="G499" s="17"/>
      <c r="H499" s="17"/>
      <c r="J499" s="149"/>
      <c r="K499" s="86"/>
      <c r="L499" s="17"/>
      <c r="M499" s="17"/>
      <c r="N499" s="17"/>
      <c r="O499" s="17"/>
    </row>
    <row r="500" spans="1:15" ht="21.6">
      <c r="A500" s="85"/>
      <c r="B500" s="133"/>
      <c r="C500" s="134"/>
      <c r="D500" s="85"/>
      <c r="E500" s="17"/>
      <c r="F500" s="17"/>
      <c r="G500" s="17"/>
      <c r="H500" s="17"/>
      <c r="J500" s="149"/>
      <c r="K500" s="86"/>
      <c r="L500" s="17"/>
      <c r="M500" s="17"/>
      <c r="N500" s="17"/>
      <c r="O500" s="17"/>
    </row>
    <row r="501" spans="1:15" ht="21.6">
      <c r="A501" s="85"/>
      <c r="B501" s="133"/>
      <c r="C501" s="134"/>
      <c r="D501" s="85"/>
      <c r="E501" s="17"/>
      <c r="F501" s="17"/>
      <c r="G501" s="17"/>
      <c r="H501" s="17"/>
      <c r="J501" s="149"/>
      <c r="K501" s="86"/>
      <c r="L501" s="17"/>
      <c r="M501" s="17"/>
      <c r="N501" s="17"/>
      <c r="O501" s="17"/>
    </row>
    <row r="502" spans="1:15" ht="21.6">
      <c r="A502" s="85"/>
      <c r="B502" s="133"/>
      <c r="C502" s="134"/>
      <c r="D502" s="85"/>
      <c r="E502" s="17"/>
      <c r="F502" s="17"/>
      <c r="G502" s="17"/>
      <c r="H502" s="17"/>
      <c r="J502" s="149"/>
      <c r="K502" s="86"/>
      <c r="L502" s="17"/>
      <c r="M502" s="17"/>
      <c r="N502" s="17"/>
      <c r="O502" s="17"/>
    </row>
    <row r="503" spans="1:15" ht="21.6">
      <c r="A503" s="85"/>
      <c r="B503" s="133"/>
      <c r="C503" s="134"/>
      <c r="D503" s="85"/>
      <c r="E503" s="17"/>
      <c r="F503" s="17"/>
      <c r="G503" s="17"/>
      <c r="H503" s="17"/>
      <c r="J503" s="149"/>
      <c r="K503" s="86"/>
      <c r="L503" s="17"/>
      <c r="M503" s="17"/>
      <c r="N503" s="17"/>
      <c r="O503" s="17"/>
    </row>
    <row r="504" spans="1:15" ht="21.6">
      <c r="A504" s="85"/>
      <c r="B504" s="133"/>
      <c r="C504" s="134"/>
      <c r="D504" s="85"/>
      <c r="E504" s="17"/>
      <c r="F504" s="17"/>
      <c r="G504" s="17"/>
      <c r="H504" s="17"/>
      <c r="J504" s="149"/>
      <c r="K504" s="86"/>
      <c r="L504" s="17"/>
      <c r="M504" s="17"/>
      <c r="N504" s="17"/>
      <c r="O504" s="17"/>
    </row>
    <row r="505" spans="1:15" ht="21.6">
      <c r="A505" s="85"/>
      <c r="B505" s="133"/>
      <c r="C505" s="134"/>
      <c r="D505" s="85"/>
      <c r="E505" s="17"/>
      <c r="F505" s="17"/>
      <c r="G505" s="17"/>
      <c r="H505" s="17"/>
      <c r="J505" s="149"/>
      <c r="K505" s="86"/>
      <c r="L505" s="17"/>
      <c r="M505" s="17"/>
      <c r="N505" s="17"/>
      <c r="O505" s="17"/>
    </row>
    <row r="506" spans="1:15" ht="21.6">
      <c r="A506" s="85"/>
      <c r="B506" s="133"/>
      <c r="C506" s="134"/>
      <c r="D506" s="85"/>
      <c r="E506" s="17"/>
      <c r="F506" s="17"/>
      <c r="G506" s="17"/>
      <c r="H506" s="17"/>
      <c r="J506" s="149"/>
      <c r="K506" s="86"/>
      <c r="L506" s="17"/>
      <c r="M506" s="17"/>
      <c r="N506" s="17"/>
      <c r="O506" s="17"/>
    </row>
    <row r="507" spans="1:15" ht="21.6">
      <c r="A507" s="85"/>
      <c r="B507" s="133"/>
      <c r="C507" s="134"/>
      <c r="D507" s="85"/>
      <c r="E507" s="17"/>
      <c r="F507" s="17"/>
      <c r="G507" s="17"/>
      <c r="H507" s="17"/>
      <c r="J507" s="149"/>
      <c r="K507" s="86"/>
      <c r="L507" s="17"/>
      <c r="M507" s="17"/>
      <c r="N507" s="17"/>
      <c r="O507" s="17"/>
    </row>
    <row r="508" spans="1:15" ht="21.6">
      <c r="A508" s="85"/>
      <c r="B508" s="133"/>
      <c r="C508" s="134"/>
      <c r="D508" s="85"/>
      <c r="E508" s="17"/>
      <c r="F508" s="17"/>
      <c r="G508" s="17"/>
      <c r="H508" s="17"/>
      <c r="J508" s="149"/>
      <c r="K508" s="86"/>
      <c r="L508" s="17"/>
      <c r="M508" s="17"/>
      <c r="N508" s="17"/>
      <c r="O508" s="17"/>
    </row>
    <row r="509" spans="1:15" ht="21.6">
      <c r="A509" s="85"/>
      <c r="B509" s="133"/>
      <c r="C509" s="134"/>
      <c r="D509" s="85"/>
      <c r="E509" s="17"/>
      <c r="F509" s="17"/>
      <c r="G509" s="17"/>
      <c r="H509" s="17"/>
      <c r="J509" s="149"/>
      <c r="K509" s="86"/>
      <c r="L509" s="17"/>
      <c r="M509" s="17"/>
      <c r="N509" s="17"/>
      <c r="O509" s="17"/>
    </row>
    <row r="510" spans="1:15" ht="21.6">
      <c r="A510" s="85"/>
      <c r="B510" s="133"/>
      <c r="C510" s="134"/>
      <c r="D510" s="85"/>
      <c r="E510" s="17"/>
      <c r="F510" s="17"/>
      <c r="G510" s="17"/>
      <c r="H510" s="17"/>
      <c r="J510" s="149"/>
      <c r="K510" s="86"/>
      <c r="L510" s="17"/>
      <c r="M510" s="17"/>
      <c r="N510" s="17"/>
      <c r="O510" s="17"/>
    </row>
    <row r="511" spans="1:15" ht="21.6">
      <c r="A511" s="85"/>
      <c r="B511" s="133"/>
      <c r="C511" s="134"/>
      <c r="D511" s="85"/>
      <c r="E511" s="17"/>
      <c r="F511" s="17"/>
      <c r="G511" s="17"/>
      <c r="H511" s="17"/>
      <c r="J511" s="149"/>
      <c r="K511" s="86"/>
      <c r="L511" s="17"/>
      <c r="M511" s="17"/>
      <c r="N511" s="17"/>
      <c r="O511" s="17"/>
    </row>
    <row r="512" spans="1:15" ht="21.6">
      <c r="A512" s="85"/>
      <c r="B512" s="133"/>
      <c r="C512" s="134"/>
      <c r="D512" s="85"/>
      <c r="E512" s="17"/>
      <c r="F512" s="17"/>
      <c r="G512" s="17"/>
      <c r="H512" s="17"/>
      <c r="J512" s="149"/>
      <c r="K512" s="86"/>
      <c r="L512" s="17"/>
      <c r="M512" s="17"/>
      <c r="N512" s="17"/>
      <c r="O512" s="17"/>
    </row>
    <row r="513" spans="1:15" ht="21.6">
      <c r="A513" s="85"/>
      <c r="B513" s="133"/>
      <c r="C513" s="134"/>
      <c r="D513" s="85"/>
      <c r="E513" s="17"/>
      <c r="F513" s="17"/>
      <c r="G513" s="17"/>
      <c r="H513" s="17"/>
      <c r="J513" s="149"/>
      <c r="K513" s="86"/>
      <c r="L513" s="17"/>
      <c r="M513" s="17"/>
      <c r="N513" s="17"/>
      <c r="O513" s="17"/>
    </row>
    <row r="514" spans="1:15" ht="21.6">
      <c r="A514" s="85"/>
      <c r="B514" s="133"/>
      <c r="C514" s="134"/>
      <c r="D514" s="85"/>
      <c r="E514" s="17"/>
      <c r="F514" s="17"/>
      <c r="G514" s="17"/>
      <c r="H514" s="17"/>
      <c r="J514" s="149"/>
      <c r="K514" s="86"/>
      <c r="L514" s="17"/>
      <c r="M514" s="17"/>
      <c r="N514" s="17"/>
      <c r="O514" s="17"/>
    </row>
    <row r="515" spans="1:15" ht="21.6">
      <c r="A515" s="85"/>
      <c r="B515" s="133"/>
      <c r="C515" s="134"/>
      <c r="D515" s="85"/>
      <c r="E515" s="17"/>
      <c r="F515" s="17"/>
      <c r="G515" s="17"/>
      <c r="H515" s="17"/>
      <c r="J515" s="149"/>
      <c r="K515" s="86"/>
      <c r="L515" s="17"/>
      <c r="M515" s="17"/>
      <c r="N515" s="17"/>
      <c r="O515" s="17"/>
    </row>
    <row r="516" spans="1:15" ht="21.6">
      <c r="A516" s="85"/>
      <c r="B516" s="133"/>
      <c r="C516" s="134"/>
      <c r="D516" s="85"/>
      <c r="E516" s="17"/>
      <c r="F516" s="17"/>
      <c r="G516" s="17"/>
      <c r="H516" s="17"/>
      <c r="J516" s="149"/>
      <c r="K516" s="86"/>
      <c r="L516" s="17"/>
      <c r="M516" s="17"/>
      <c r="N516" s="17"/>
      <c r="O516" s="17"/>
    </row>
    <row r="517" spans="1:15" ht="21.6">
      <c r="A517" s="85"/>
      <c r="B517" s="133"/>
      <c r="C517" s="134"/>
      <c r="D517" s="85"/>
      <c r="E517" s="17"/>
      <c r="F517" s="17"/>
      <c r="G517" s="17"/>
      <c r="H517" s="17"/>
      <c r="J517" s="149"/>
      <c r="K517" s="86"/>
      <c r="L517" s="17"/>
      <c r="M517" s="17"/>
      <c r="N517" s="17"/>
      <c r="O517" s="17"/>
    </row>
    <row r="518" spans="1:15" ht="21.6">
      <c r="A518" s="85"/>
      <c r="B518" s="133"/>
      <c r="C518" s="134"/>
      <c r="D518" s="85"/>
      <c r="E518" s="17"/>
      <c r="F518" s="17"/>
      <c r="G518" s="17"/>
      <c r="H518" s="17"/>
      <c r="J518" s="149"/>
      <c r="K518" s="86"/>
      <c r="L518" s="17"/>
      <c r="M518" s="17"/>
      <c r="N518" s="17"/>
      <c r="O518" s="17"/>
    </row>
    <row r="519" spans="1:15" ht="21.6">
      <c r="A519" s="85"/>
      <c r="B519" s="133"/>
      <c r="C519" s="134"/>
      <c r="D519" s="85"/>
      <c r="E519" s="17"/>
      <c r="F519" s="17"/>
      <c r="G519" s="17"/>
      <c r="H519" s="17"/>
      <c r="J519" s="149"/>
      <c r="K519" s="86"/>
      <c r="L519" s="17"/>
      <c r="M519" s="17"/>
      <c r="N519" s="17"/>
      <c r="O519" s="17"/>
    </row>
    <row r="520" spans="1:15" ht="21.6">
      <c r="A520" s="85"/>
      <c r="B520" s="133"/>
      <c r="C520" s="134"/>
      <c r="D520" s="85"/>
      <c r="E520" s="17"/>
      <c r="F520" s="17"/>
      <c r="G520" s="17"/>
      <c r="H520" s="17"/>
      <c r="J520" s="149"/>
      <c r="K520" s="86"/>
      <c r="L520" s="17"/>
      <c r="M520" s="17"/>
      <c r="N520" s="17"/>
      <c r="O520" s="17"/>
    </row>
    <row r="521" spans="1:15" ht="21.6">
      <c r="A521" s="85"/>
      <c r="B521" s="133"/>
      <c r="C521" s="134"/>
      <c r="D521" s="85"/>
      <c r="E521" s="17"/>
      <c r="F521" s="17"/>
      <c r="G521" s="17"/>
      <c r="H521" s="17"/>
      <c r="J521" s="149"/>
      <c r="K521" s="86"/>
      <c r="L521" s="17"/>
      <c r="M521" s="17"/>
      <c r="N521" s="17"/>
      <c r="O521" s="17"/>
    </row>
    <row r="522" spans="1:15" ht="21.6">
      <c r="A522" s="85"/>
      <c r="B522" s="133"/>
      <c r="C522" s="134"/>
      <c r="D522" s="85"/>
      <c r="E522" s="17"/>
      <c r="F522" s="17"/>
      <c r="G522" s="17"/>
      <c r="H522" s="17"/>
      <c r="J522" s="149"/>
      <c r="K522" s="86"/>
      <c r="L522" s="17"/>
      <c r="M522" s="17"/>
      <c r="N522" s="17"/>
      <c r="O522" s="17"/>
    </row>
    <row r="523" spans="1:15" ht="21.6">
      <c r="A523" s="85"/>
      <c r="B523" s="133"/>
      <c r="C523" s="134"/>
      <c r="D523" s="85"/>
      <c r="E523" s="17"/>
      <c r="F523" s="17"/>
      <c r="G523" s="17"/>
      <c r="H523" s="17"/>
      <c r="J523" s="149"/>
      <c r="K523" s="86"/>
      <c r="L523" s="17"/>
      <c r="M523" s="17"/>
      <c r="N523" s="17"/>
      <c r="O523" s="17"/>
    </row>
    <row r="524" spans="1:15" ht="21.6">
      <c r="A524" s="85"/>
      <c r="B524" s="133"/>
      <c r="C524" s="134"/>
      <c r="D524" s="85"/>
      <c r="E524" s="17"/>
      <c r="F524" s="17"/>
      <c r="G524" s="17"/>
      <c r="H524" s="17"/>
      <c r="J524" s="149"/>
      <c r="K524" s="86"/>
      <c r="L524" s="17"/>
      <c r="M524" s="17"/>
      <c r="N524" s="17"/>
      <c r="O524" s="17"/>
    </row>
    <row r="525" spans="1:15" ht="21.6">
      <c r="A525" s="85"/>
      <c r="B525" s="133"/>
      <c r="C525" s="134"/>
      <c r="D525" s="85"/>
      <c r="E525" s="17"/>
      <c r="F525" s="17"/>
      <c r="G525" s="17"/>
      <c r="H525" s="17"/>
      <c r="J525" s="149"/>
      <c r="K525" s="86"/>
      <c r="L525" s="17"/>
      <c r="M525" s="17"/>
      <c r="N525" s="17"/>
      <c r="O525" s="17"/>
    </row>
    <row r="526" spans="1:15" ht="21.6">
      <c r="A526" s="85"/>
      <c r="B526" s="133"/>
      <c r="C526" s="134"/>
      <c r="D526" s="85"/>
      <c r="E526" s="17"/>
      <c r="F526" s="17"/>
      <c r="G526" s="17"/>
      <c r="H526" s="17"/>
      <c r="J526" s="149"/>
      <c r="K526" s="86"/>
      <c r="L526" s="17"/>
      <c r="M526" s="17"/>
      <c r="N526" s="17"/>
      <c r="O526" s="17"/>
    </row>
    <row r="527" spans="1:15" ht="21.6">
      <c r="A527" s="85"/>
      <c r="B527" s="133"/>
      <c r="C527" s="134"/>
      <c r="D527" s="85"/>
      <c r="E527" s="17"/>
      <c r="F527" s="17"/>
      <c r="G527" s="17"/>
      <c r="H527" s="17"/>
      <c r="J527" s="149"/>
      <c r="K527" s="86"/>
      <c r="L527" s="17"/>
      <c r="M527" s="17"/>
      <c r="N527" s="17"/>
      <c r="O527" s="17"/>
    </row>
    <row r="528" spans="1:15" ht="21.6">
      <c r="A528" s="85"/>
      <c r="B528" s="133"/>
      <c r="C528" s="134"/>
      <c r="D528" s="85"/>
      <c r="E528" s="17"/>
      <c r="F528" s="17"/>
      <c r="G528" s="17"/>
      <c r="H528" s="17"/>
      <c r="J528" s="149"/>
      <c r="K528" s="86"/>
      <c r="L528" s="17"/>
      <c r="M528" s="17"/>
      <c r="N528" s="17"/>
      <c r="O528" s="17"/>
    </row>
    <row r="529" spans="1:15" ht="21.6">
      <c r="A529" s="85"/>
      <c r="B529" s="133"/>
      <c r="C529" s="134"/>
      <c r="D529" s="85"/>
      <c r="E529" s="17"/>
      <c r="F529" s="17"/>
      <c r="G529" s="17"/>
      <c r="H529" s="17"/>
      <c r="J529" s="149"/>
      <c r="K529" s="86"/>
      <c r="L529" s="17"/>
      <c r="M529" s="17"/>
      <c r="N529" s="17"/>
      <c r="O529" s="17"/>
    </row>
    <row r="530" spans="1:15" ht="21.6">
      <c r="A530" s="85"/>
      <c r="B530" s="133"/>
      <c r="C530" s="134"/>
      <c r="D530" s="85"/>
      <c r="E530" s="17"/>
      <c r="F530" s="17"/>
      <c r="G530" s="17"/>
      <c r="H530" s="17"/>
      <c r="J530" s="149"/>
      <c r="K530" s="86"/>
      <c r="L530" s="17"/>
      <c r="M530" s="17"/>
      <c r="N530" s="17"/>
      <c r="O530" s="17"/>
    </row>
    <row r="531" spans="1:15" ht="21.6">
      <c r="A531" s="85"/>
      <c r="B531" s="133"/>
      <c r="C531" s="134"/>
      <c r="D531" s="85"/>
      <c r="E531" s="17"/>
      <c r="F531" s="17"/>
      <c r="G531" s="17"/>
      <c r="H531" s="17"/>
      <c r="J531" s="149"/>
      <c r="K531" s="86"/>
      <c r="L531" s="17"/>
      <c r="M531" s="17"/>
      <c r="N531" s="17"/>
      <c r="O531" s="17"/>
    </row>
    <row r="532" spans="1:15" ht="21.6">
      <c r="A532" s="85"/>
      <c r="B532" s="133"/>
      <c r="C532" s="134"/>
      <c r="D532" s="85"/>
      <c r="E532" s="17"/>
      <c r="F532" s="17"/>
      <c r="G532" s="17"/>
      <c r="H532" s="17"/>
      <c r="J532" s="149"/>
      <c r="K532" s="86"/>
      <c r="L532" s="17"/>
      <c r="M532" s="17"/>
      <c r="N532" s="17"/>
      <c r="O532" s="17"/>
    </row>
    <row r="533" spans="1:15" ht="21.6">
      <c r="A533" s="85"/>
      <c r="B533" s="133"/>
      <c r="C533" s="134"/>
      <c r="D533" s="85"/>
      <c r="E533" s="17"/>
      <c r="F533" s="17"/>
      <c r="G533" s="17"/>
      <c r="H533" s="17"/>
      <c r="J533" s="149"/>
      <c r="K533" s="86"/>
      <c r="L533" s="17"/>
      <c r="M533" s="17"/>
      <c r="N533" s="17"/>
      <c r="O533" s="17"/>
    </row>
    <row r="534" spans="1:15" ht="21.6">
      <c r="A534" s="85"/>
      <c r="B534" s="133"/>
      <c r="C534" s="134"/>
      <c r="D534" s="85"/>
      <c r="E534" s="17"/>
      <c r="F534" s="17"/>
      <c r="G534" s="17"/>
      <c r="H534" s="17"/>
      <c r="J534" s="149"/>
      <c r="K534" s="86"/>
      <c r="L534" s="17"/>
      <c r="M534" s="17"/>
      <c r="N534" s="17"/>
      <c r="O534" s="17"/>
    </row>
    <row r="535" spans="1:15" ht="21.6">
      <c r="A535" s="85"/>
      <c r="B535" s="133"/>
      <c r="C535" s="134"/>
      <c r="D535" s="85"/>
      <c r="E535" s="17"/>
      <c r="F535" s="17"/>
      <c r="G535" s="17"/>
      <c r="H535" s="17"/>
      <c r="J535" s="149"/>
      <c r="K535" s="86"/>
      <c r="L535" s="17"/>
      <c r="M535" s="17"/>
      <c r="N535" s="17"/>
      <c r="O535" s="17"/>
    </row>
    <row r="536" spans="1:15" ht="21.6">
      <c r="A536" s="85"/>
      <c r="B536" s="133"/>
      <c r="C536" s="134"/>
      <c r="D536" s="85"/>
      <c r="E536" s="17"/>
      <c r="F536" s="17"/>
      <c r="G536" s="17"/>
      <c r="H536" s="17"/>
      <c r="J536" s="149"/>
      <c r="K536" s="86"/>
      <c r="L536" s="17"/>
      <c r="M536" s="17"/>
      <c r="N536" s="17"/>
      <c r="O536" s="17"/>
    </row>
    <row r="537" spans="1:15" ht="21.6">
      <c r="A537" s="85"/>
      <c r="B537" s="133"/>
      <c r="C537" s="134"/>
      <c r="D537" s="85"/>
      <c r="E537" s="17"/>
      <c r="F537" s="17"/>
      <c r="G537" s="17"/>
      <c r="H537" s="17"/>
      <c r="J537" s="149"/>
      <c r="K537" s="86"/>
      <c r="L537" s="17"/>
      <c r="M537" s="17"/>
      <c r="N537" s="17"/>
      <c r="O537" s="17"/>
    </row>
    <row r="538" spans="1:15" ht="21.6">
      <c r="A538" s="85"/>
      <c r="B538" s="133"/>
      <c r="C538" s="134"/>
      <c r="D538" s="85"/>
      <c r="E538" s="17"/>
      <c r="F538" s="17"/>
      <c r="G538" s="17"/>
      <c r="H538" s="17"/>
      <c r="J538" s="149"/>
      <c r="K538" s="86"/>
      <c r="L538" s="17"/>
      <c r="M538" s="17"/>
      <c r="N538" s="17"/>
      <c r="O538" s="17"/>
    </row>
    <row r="539" spans="1:15" ht="21.6">
      <c r="A539" s="85"/>
      <c r="B539" s="133"/>
      <c r="C539" s="134"/>
      <c r="D539" s="85"/>
      <c r="E539" s="17"/>
      <c r="F539" s="17"/>
      <c r="G539" s="17"/>
      <c r="H539" s="17"/>
      <c r="J539" s="149"/>
      <c r="K539" s="86"/>
      <c r="L539" s="17"/>
      <c r="M539" s="17"/>
      <c r="N539" s="17"/>
      <c r="O539" s="17"/>
    </row>
    <row r="540" spans="1:15" ht="21.6">
      <c r="A540" s="85"/>
      <c r="B540" s="133"/>
      <c r="C540" s="134"/>
      <c r="D540" s="85"/>
      <c r="E540" s="17"/>
      <c r="F540" s="17"/>
      <c r="G540" s="17"/>
      <c r="H540" s="17"/>
      <c r="J540" s="149"/>
      <c r="K540" s="86"/>
      <c r="L540" s="17"/>
      <c r="M540" s="17"/>
      <c r="N540" s="17"/>
      <c r="O540" s="17"/>
    </row>
    <row r="541" spans="1:15" ht="21.6">
      <c r="A541" s="85"/>
      <c r="B541" s="133"/>
      <c r="C541" s="134"/>
      <c r="D541" s="85"/>
      <c r="E541" s="17"/>
      <c r="F541" s="17"/>
      <c r="G541" s="17"/>
      <c r="H541" s="17"/>
      <c r="J541" s="149"/>
      <c r="K541" s="86"/>
      <c r="L541" s="17"/>
      <c r="M541" s="17"/>
      <c r="N541" s="17"/>
      <c r="O541" s="17"/>
    </row>
    <row r="542" spans="1:15" ht="21.6">
      <c r="A542" s="85"/>
      <c r="B542" s="133"/>
      <c r="C542" s="134"/>
      <c r="D542" s="85"/>
      <c r="E542" s="17"/>
      <c r="F542" s="17"/>
      <c r="G542" s="17"/>
      <c r="H542" s="17"/>
      <c r="J542" s="149"/>
      <c r="K542" s="86"/>
      <c r="L542" s="17"/>
      <c r="M542" s="17"/>
      <c r="N542" s="17"/>
      <c r="O542" s="17"/>
    </row>
    <row r="543" spans="1:15" ht="21.6">
      <c r="A543" s="85"/>
      <c r="B543" s="133"/>
      <c r="C543" s="134"/>
      <c r="D543" s="85"/>
      <c r="E543" s="17"/>
      <c r="F543" s="17"/>
      <c r="G543" s="17"/>
      <c r="H543" s="17"/>
      <c r="J543" s="149"/>
      <c r="K543" s="86"/>
      <c r="L543" s="17"/>
      <c r="M543" s="17"/>
      <c r="N543" s="17"/>
      <c r="O543" s="17"/>
    </row>
    <row r="544" spans="1:15" ht="21.6">
      <c r="A544" s="85"/>
      <c r="B544" s="133"/>
      <c r="C544" s="134"/>
      <c r="D544" s="85"/>
      <c r="E544" s="17"/>
      <c r="F544" s="17"/>
      <c r="G544" s="17"/>
      <c r="H544" s="17"/>
      <c r="J544" s="149"/>
      <c r="K544" s="86"/>
      <c r="L544" s="17"/>
      <c r="M544" s="17"/>
      <c r="N544" s="17"/>
      <c r="O544" s="17"/>
    </row>
    <row r="545" spans="1:15" ht="21.6">
      <c r="A545" s="85"/>
      <c r="B545" s="133"/>
      <c r="C545" s="134"/>
      <c r="D545" s="85"/>
      <c r="E545" s="17"/>
      <c r="F545" s="17"/>
      <c r="G545" s="17"/>
      <c r="H545" s="17"/>
      <c r="J545" s="149"/>
      <c r="K545" s="86"/>
      <c r="L545" s="17"/>
      <c r="M545" s="17"/>
      <c r="N545" s="17"/>
      <c r="O545" s="17"/>
    </row>
    <row r="546" spans="1:15" ht="21.6">
      <c r="A546" s="85"/>
      <c r="B546" s="133"/>
      <c r="C546" s="134"/>
      <c r="D546" s="85"/>
      <c r="E546" s="17"/>
      <c r="F546" s="17"/>
      <c r="G546" s="17"/>
      <c r="H546" s="17"/>
      <c r="J546" s="149"/>
      <c r="K546" s="86"/>
      <c r="L546" s="17"/>
      <c r="M546" s="17"/>
      <c r="N546" s="17"/>
      <c r="O546" s="17"/>
    </row>
    <row r="547" spans="1:15" ht="21.6">
      <c r="A547" s="85"/>
      <c r="B547" s="133"/>
      <c r="C547" s="134"/>
      <c r="D547" s="85"/>
      <c r="E547" s="17"/>
      <c r="F547" s="17"/>
      <c r="G547" s="17"/>
      <c r="H547" s="17"/>
      <c r="J547" s="149"/>
      <c r="K547" s="86"/>
      <c r="L547" s="17"/>
      <c r="M547" s="17"/>
      <c r="N547" s="17"/>
      <c r="O547" s="17"/>
    </row>
    <row r="548" spans="1:15" ht="21.6">
      <c r="A548" s="85"/>
      <c r="B548" s="133"/>
      <c r="C548" s="134"/>
      <c r="D548" s="85"/>
      <c r="E548" s="17"/>
      <c r="F548" s="17"/>
      <c r="G548" s="17"/>
      <c r="H548" s="17"/>
      <c r="J548" s="149"/>
      <c r="K548" s="86"/>
      <c r="L548" s="17"/>
      <c r="M548" s="17"/>
      <c r="N548" s="17"/>
      <c r="O548" s="17"/>
    </row>
    <row r="549" spans="1:15" ht="21.6">
      <c r="A549" s="85"/>
      <c r="B549" s="133"/>
      <c r="C549" s="134"/>
      <c r="D549" s="85"/>
      <c r="E549" s="17"/>
      <c r="F549" s="17"/>
      <c r="G549" s="17"/>
      <c r="H549" s="17"/>
      <c r="J549" s="149"/>
      <c r="K549" s="86"/>
      <c r="L549" s="17"/>
      <c r="M549" s="17"/>
      <c r="N549" s="17"/>
      <c r="O549" s="17"/>
    </row>
    <row r="550" spans="1:15" ht="21.6">
      <c r="A550" s="85"/>
      <c r="B550" s="133"/>
      <c r="C550" s="134"/>
      <c r="D550" s="85"/>
      <c r="E550" s="17"/>
      <c r="F550" s="17"/>
      <c r="G550" s="17"/>
      <c r="H550" s="17"/>
      <c r="J550" s="149"/>
      <c r="K550" s="86"/>
      <c r="L550" s="17"/>
      <c r="M550" s="17"/>
      <c r="N550" s="17"/>
      <c r="O550" s="17"/>
    </row>
    <row r="551" spans="1:15" ht="21.6">
      <c r="A551" s="85"/>
      <c r="B551" s="133"/>
      <c r="C551" s="134"/>
      <c r="D551" s="85"/>
      <c r="E551" s="17"/>
      <c r="F551" s="17"/>
      <c r="G551" s="17"/>
      <c r="H551" s="17"/>
      <c r="J551" s="149"/>
      <c r="K551" s="86"/>
      <c r="L551" s="17"/>
      <c r="M551" s="17"/>
      <c r="N551" s="17"/>
      <c r="O551" s="17"/>
    </row>
    <row r="552" spans="1:15" ht="21.6">
      <c r="A552" s="85"/>
      <c r="B552" s="133"/>
      <c r="C552" s="134"/>
      <c r="D552" s="85"/>
      <c r="E552" s="17"/>
      <c r="F552" s="17"/>
      <c r="G552" s="17"/>
      <c r="H552" s="17"/>
      <c r="J552" s="149"/>
      <c r="K552" s="86"/>
      <c r="L552" s="17"/>
      <c r="M552" s="17"/>
      <c r="N552" s="17"/>
      <c r="O552" s="17"/>
    </row>
    <row r="553" spans="1:15" ht="21.6">
      <c r="A553" s="85"/>
      <c r="B553" s="133"/>
      <c r="C553" s="134"/>
      <c r="D553" s="85"/>
      <c r="E553" s="17"/>
      <c r="F553" s="17"/>
      <c r="G553" s="17"/>
      <c r="H553" s="17"/>
      <c r="J553" s="149"/>
      <c r="K553" s="86"/>
      <c r="L553" s="17"/>
      <c r="M553" s="17"/>
      <c r="N553" s="17"/>
      <c r="O553" s="17"/>
    </row>
    <row r="554" spans="1:15" ht="21.6">
      <c r="A554" s="85"/>
      <c r="B554" s="133"/>
      <c r="C554" s="134"/>
      <c r="D554" s="85"/>
      <c r="E554" s="17"/>
      <c r="F554" s="17"/>
      <c r="G554" s="17"/>
      <c r="H554" s="17"/>
      <c r="J554" s="149"/>
      <c r="K554" s="86"/>
      <c r="L554" s="17"/>
      <c r="M554" s="17"/>
      <c r="N554" s="17"/>
      <c r="O554" s="17"/>
    </row>
    <row r="555" spans="1:15" ht="21.6">
      <c r="A555" s="85"/>
      <c r="B555" s="133"/>
      <c r="C555" s="134"/>
      <c r="D555" s="85"/>
      <c r="E555" s="17"/>
      <c r="F555" s="17"/>
      <c r="G555" s="17"/>
      <c r="H555" s="17"/>
      <c r="J555" s="149"/>
      <c r="K555" s="86"/>
      <c r="L555" s="17"/>
      <c r="M555" s="17"/>
      <c r="N555" s="17"/>
      <c r="O555" s="17"/>
    </row>
    <row r="556" spans="1:15" ht="21.6">
      <c r="A556" s="85"/>
      <c r="B556" s="133"/>
      <c r="C556" s="134"/>
      <c r="D556" s="85"/>
      <c r="E556" s="17"/>
      <c r="F556" s="17"/>
      <c r="G556" s="17"/>
      <c r="H556" s="17"/>
      <c r="J556" s="149"/>
      <c r="K556" s="86"/>
      <c r="L556" s="17"/>
      <c r="M556" s="17"/>
      <c r="N556" s="17"/>
      <c r="O556" s="17"/>
    </row>
    <row r="557" spans="1:15" ht="21.6">
      <c r="A557" s="85"/>
      <c r="B557" s="133"/>
      <c r="C557" s="134"/>
      <c r="D557" s="85"/>
      <c r="E557" s="17"/>
      <c r="F557" s="17"/>
      <c r="G557" s="17"/>
      <c r="H557" s="17"/>
      <c r="J557" s="149"/>
      <c r="K557" s="86"/>
      <c r="L557" s="17"/>
      <c r="M557" s="17"/>
      <c r="N557" s="17"/>
      <c r="O557" s="17"/>
    </row>
    <row r="558" spans="1:15" ht="21.6">
      <c r="A558" s="85"/>
      <c r="B558" s="133"/>
      <c r="C558" s="134"/>
      <c r="D558" s="85"/>
      <c r="E558" s="17"/>
      <c r="F558" s="17"/>
      <c r="G558" s="17"/>
      <c r="H558" s="17"/>
      <c r="J558" s="149"/>
      <c r="K558" s="86"/>
      <c r="L558" s="17"/>
      <c r="M558" s="17"/>
      <c r="N558" s="17"/>
      <c r="O558" s="17"/>
    </row>
    <row r="559" spans="1:15" ht="21.6">
      <c r="A559" s="85"/>
      <c r="B559" s="133"/>
      <c r="C559" s="134"/>
      <c r="D559" s="85"/>
      <c r="E559" s="17"/>
      <c r="F559" s="17"/>
      <c r="G559" s="17"/>
      <c r="H559" s="17"/>
      <c r="J559" s="149"/>
      <c r="K559" s="86"/>
      <c r="L559" s="17"/>
      <c r="M559" s="17"/>
      <c r="N559" s="17"/>
      <c r="O559" s="17"/>
    </row>
    <row r="560" spans="1:15" ht="21.6">
      <c r="A560" s="85"/>
      <c r="B560" s="133"/>
      <c r="C560" s="134"/>
      <c r="D560" s="85"/>
      <c r="E560" s="17"/>
      <c r="F560" s="17"/>
      <c r="G560" s="17"/>
      <c r="H560" s="17"/>
      <c r="J560" s="149"/>
      <c r="K560" s="86"/>
      <c r="L560" s="17"/>
      <c r="M560" s="17"/>
      <c r="N560" s="17"/>
      <c r="O560" s="17"/>
    </row>
    <row r="561" spans="1:15" ht="21.6">
      <c r="A561" s="85"/>
      <c r="B561" s="133"/>
      <c r="C561" s="134"/>
      <c r="D561" s="85"/>
      <c r="E561" s="17"/>
      <c r="F561" s="17"/>
      <c r="G561" s="17"/>
      <c r="H561" s="17"/>
      <c r="J561" s="149"/>
      <c r="K561" s="86"/>
      <c r="L561" s="17"/>
      <c r="M561" s="17"/>
      <c r="N561" s="17"/>
      <c r="O561" s="17"/>
    </row>
    <row r="562" spans="1:15" ht="21.6">
      <c r="A562" s="85"/>
      <c r="B562" s="133"/>
      <c r="C562" s="134"/>
      <c r="D562" s="85"/>
      <c r="E562" s="17"/>
      <c r="F562" s="17"/>
      <c r="G562" s="17"/>
      <c r="H562" s="17"/>
      <c r="J562" s="149"/>
      <c r="K562" s="86"/>
      <c r="L562" s="17"/>
      <c r="M562" s="17"/>
      <c r="N562" s="17"/>
      <c r="O562" s="17"/>
    </row>
    <row r="563" spans="1:15" ht="21.6">
      <c r="A563" s="85"/>
      <c r="B563" s="133"/>
      <c r="C563" s="134"/>
      <c r="D563" s="85"/>
      <c r="E563" s="17"/>
      <c r="F563" s="17"/>
      <c r="G563" s="17"/>
      <c r="H563" s="17"/>
      <c r="J563" s="149"/>
      <c r="K563" s="86"/>
      <c r="L563" s="17"/>
      <c r="M563" s="17"/>
      <c r="N563" s="17"/>
      <c r="O563" s="17"/>
    </row>
    <row r="564" spans="1:15" ht="21.6">
      <c r="A564" s="85"/>
      <c r="B564" s="133"/>
      <c r="C564" s="134"/>
      <c r="D564" s="85"/>
      <c r="E564" s="17"/>
      <c r="F564" s="17"/>
      <c r="G564" s="17"/>
      <c r="H564" s="17"/>
      <c r="J564" s="149"/>
      <c r="K564" s="86"/>
      <c r="L564" s="17"/>
      <c r="M564" s="17"/>
      <c r="N564" s="17"/>
      <c r="O564" s="17"/>
    </row>
    <row r="565" spans="1:15" ht="21.6">
      <c r="A565" s="85"/>
      <c r="B565" s="133"/>
      <c r="C565" s="134"/>
      <c r="D565" s="85"/>
      <c r="E565" s="17"/>
      <c r="F565" s="17"/>
      <c r="G565" s="17"/>
      <c r="H565" s="17"/>
      <c r="J565" s="149"/>
      <c r="K565" s="86"/>
      <c r="L565" s="17"/>
      <c r="M565" s="17"/>
      <c r="N565" s="17"/>
      <c r="O565" s="17"/>
    </row>
    <row r="566" spans="1:15" ht="21.6">
      <c r="A566" s="85"/>
      <c r="B566" s="133"/>
      <c r="C566" s="134"/>
      <c r="D566" s="85"/>
      <c r="E566" s="17"/>
      <c r="F566" s="17"/>
      <c r="G566" s="17"/>
      <c r="H566" s="17"/>
      <c r="J566" s="149"/>
      <c r="K566" s="86"/>
      <c r="L566" s="17"/>
      <c r="M566" s="17"/>
      <c r="N566" s="17"/>
      <c r="O566" s="17"/>
    </row>
    <row r="567" spans="1:15" ht="21.6">
      <c r="A567" s="85"/>
      <c r="B567" s="133"/>
      <c r="C567" s="134"/>
      <c r="D567" s="85"/>
      <c r="E567" s="17"/>
      <c r="F567" s="17"/>
      <c r="G567" s="17"/>
      <c r="H567" s="17"/>
      <c r="J567" s="149"/>
      <c r="K567" s="86"/>
      <c r="L567" s="17"/>
      <c r="M567" s="17"/>
      <c r="N567" s="17"/>
      <c r="O567" s="17"/>
    </row>
    <row r="568" spans="1:15" ht="21.6">
      <c r="A568" s="85"/>
      <c r="B568" s="133"/>
      <c r="C568" s="134"/>
      <c r="D568" s="85"/>
      <c r="E568" s="17"/>
      <c r="F568" s="17"/>
      <c r="G568" s="17"/>
      <c r="H568" s="17"/>
      <c r="J568" s="149"/>
      <c r="K568" s="86"/>
      <c r="L568" s="17"/>
      <c r="M568" s="17"/>
      <c r="N568" s="17"/>
      <c r="O568" s="17"/>
    </row>
    <row r="569" spans="1:15" ht="21.6">
      <c r="A569" s="85"/>
      <c r="B569" s="133"/>
      <c r="C569" s="134"/>
      <c r="D569" s="85"/>
      <c r="E569" s="17"/>
      <c r="F569" s="17"/>
      <c r="G569" s="17"/>
      <c r="H569" s="17"/>
      <c r="J569" s="149"/>
      <c r="K569" s="86"/>
      <c r="L569" s="17"/>
      <c r="M569" s="17"/>
      <c r="N569" s="17"/>
      <c r="O569" s="17"/>
    </row>
    <row r="570" spans="1:15" ht="21.6">
      <c r="A570" s="85"/>
      <c r="B570" s="133"/>
      <c r="C570" s="134"/>
      <c r="D570" s="85"/>
      <c r="E570" s="17"/>
      <c r="F570" s="17"/>
      <c r="G570" s="17"/>
      <c r="H570" s="17"/>
      <c r="J570" s="149"/>
      <c r="K570" s="86"/>
      <c r="L570" s="17"/>
      <c r="M570" s="17"/>
      <c r="N570" s="17"/>
      <c r="O570" s="17"/>
    </row>
    <row r="571" spans="1:15" ht="21.6">
      <c r="A571" s="85"/>
      <c r="B571" s="133"/>
      <c r="C571" s="134"/>
      <c r="D571" s="85"/>
      <c r="E571" s="17"/>
      <c r="F571" s="17"/>
      <c r="G571" s="17"/>
      <c r="H571" s="17"/>
      <c r="J571" s="149"/>
      <c r="K571" s="86"/>
      <c r="L571" s="17"/>
      <c r="M571" s="17"/>
      <c r="N571" s="17"/>
      <c r="O571" s="17"/>
    </row>
    <row r="572" spans="1:15" ht="21.6">
      <c r="A572" s="85"/>
      <c r="B572" s="133"/>
      <c r="C572" s="134"/>
      <c r="D572" s="85"/>
      <c r="E572" s="17"/>
      <c r="F572" s="17"/>
      <c r="G572" s="17"/>
      <c r="H572" s="17"/>
      <c r="J572" s="149"/>
      <c r="K572" s="86"/>
      <c r="L572" s="17"/>
      <c r="M572" s="17"/>
      <c r="N572" s="17"/>
      <c r="O572" s="17"/>
    </row>
    <row r="573" spans="1:15" ht="21.6">
      <c r="A573" s="85"/>
      <c r="B573" s="133"/>
      <c r="C573" s="134"/>
      <c r="D573" s="85"/>
      <c r="E573" s="17"/>
      <c r="F573" s="17"/>
      <c r="G573" s="17"/>
      <c r="H573" s="17"/>
      <c r="J573" s="149"/>
      <c r="K573" s="86"/>
      <c r="L573" s="17"/>
      <c r="M573" s="17"/>
      <c r="N573" s="17"/>
      <c r="O573" s="17"/>
    </row>
    <row r="574" spans="1:15" ht="21.6">
      <c r="A574" s="85"/>
      <c r="B574" s="133"/>
      <c r="C574" s="134"/>
      <c r="D574" s="85"/>
      <c r="E574" s="17"/>
      <c r="F574" s="17"/>
      <c r="G574" s="17"/>
      <c r="H574" s="17"/>
      <c r="J574" s="149"/>
      <c r="K574" s="86"/>
      <c r="L574" s="17"/>
      <c r="M574" s="17"/>
      <c r="N574" s="17"/>
      <c r="O574" s="17"/>
    </row>
    <row r="575" spans="1:15" ht="21.6">
      <c r="A575" s="85"/>
      <c r="B575" s="133"/>
      <c r="C575" s="134"/>
      <c r="D575" s="85"/>
      <c r="E575" s="17"/>
      <c r="F575" s="17"/>
      <c r="G575" s="17"/>
      <c r="H575" s="17"/>
      <c r="J575" s="149"/>
      <c r="K575" s="86"/>
      <c r="L575" s="17"/>
      <c r="M575" s="17"/>
      <c r="N575" s="17"/>
      <c r="O575" s="17"/>
    </row>
    <row r="576" spans="1:15" ht="21.6">
      <c r="A576" s="85"/>
      <c r="B576" s="133"/>
      <c r="C576" s="134"/>
      <c r="D576" s="85"/>
      <c r="E576" s="17"/>
      <c r="F576" s="17"/>
      <c r="G576" s="17"/>
      <c r="H576" s="17"/>
      <c r="J576" s="149"/>
      <c r="K576" s="86"/>
      <c r="L576" s="17"/>
      <c r="M576" s="17"/>
      <c r="N576" s="17"/>
      <c r="O576" s="17"/>
    </row>
    <row r="577" spans="1:15" ht="21.6">
      <c r="A577" s="85"/>
      <c r="B577" s="133"/>
      <c r="C577" s="134"/>
      <c r="D577" s="85"/>
      <c r="E577" s="17"/>
      <c r="F577" s="17"/>
      <c r="G577" s="17"/>
      <c r="H577" s="17"/>
      <c r="J577" s="149"/>
      <c r="K577" s="86"/>
      <c r="L577" s="17"/>
      <c r="M577" s="17"/>
      <c r="N577" s="17"/>
      <c r="O577" s="17"/>
    </row>
    <row r="578" spans="1:15" ht="21.6">
      <c r="A578" s="85"/>
      <c r="B578" s="133"/>
      <c r="C578" s="134"/>
      <c r="D578" s="85"/>
      <c r="E578" s="17"/>
      <c r="F578" s="17"/>
      <c r="G578" s="17"/>
      <c r="H578" s="17"/>
      <c r="J578" s="149"/>
      <c r="K578" s="86"/>
      <c r="L578" s="17"/>
      <c r="M578" s="17"/>
      <c r="N578" s="17"/>
      <c r="O578" s="17"/>
    </row>
    <row r="579" spans="1:15" ht="21.6">
      <c r="A579" s="85"/>
      <c r="B579" s="133"/>
      <c r="C579" s="134"/>
      <c r="D579" s="85"/>
      <c r="E579" s="17"/>
      <c r="F579" s="17"/>
      <c r="G579" s="17"/>
      <c r="H579" s="17"/>
      <c r="J579" s="149"/>
      <c r="K579" s="86"/>
      <c r="L579" s="17"/>
      <c r="M579" s="17"/>
      <c r="N579" s="17"/>
      <c r="O579" s="17"/>
    </row>
    <row r="580" spans="1:15" ht="21.6">
      <c r="A580" s="85"/>
      <c r="B580" s="133"/>
      <c r="C580" s="134"/>
      <c r="D580" s="85"/>
      <c r="E580" s="17"/>
      <c r="F580" s="17"/>
      <c r="G580" s="17"/>
      <c r="H580" s="17"/>
      <c r="J580" s="149"/>
      <c r="K580" s="86"/>
      <c r="L580" s="17"/>
      <c r="M580" s="17"/>
      <c r="N580" s="17"/>
      <c r="O580" s="17"/>
    </row>
    <row r="581" spans="1:15" ht="21.6">
      <c r="A581" s="85"/>
      <c r="B581" s="133"/>
      <c r="C581" s="134"/>
      <c r="D581" s="85"/>
      <c r="E581" s="17"/>
      <c r="F581" s="17"/>
      <c r="G581" s="17"/>
      <c r="H581" s="17"/>
      <c r="J581" s="149"/>
      <c r="K581" s="86"/>
      <c r="L581" s="17"/>
      <c r="M581" s="17"/>
      <c r="N581" s="17"/>
      <c r="O581" s="17"/>
    </row>
    <row r="582" spans="1:15" ht="21.6">
      <c r="A582" s="85"/>
      <c r="B582" s="133"/>
      <c r="C582" s="134"/>
      <c r="D582" s="85"/>
      <c r="E582" s="17"/>
      <c r="F582" s="17"/>
      <c r="G582" s="17"/>
      <c r="H582" s="17"/>
      <c r="J582" s="149"/>
      <c r="K582" s="86"/>
      <c r="L582" s="17"/>
      <c r="M582" s="17"/>
      <c r="N582" s="17"/>
      <c r="O582" s="17"/>
    </row>
    <row r="583" spans="1:15" ht="21.6">
      <c r="A583" s="85"/>
      <c r="B583" s="133"/>
      <c r="C583" s="134"/>
      <c r="D583" s="85"/>
      <c r="E583" s="17"/>
      <c r="F583" s="17"/>
      <c r="G583" s="17"/>
      <c r="H583" s="17"/>
      <c r="J583" s="149"/>
      <c r="K583" s="86"/>
      <c r="L583" s="17"/>
      <c r="M583" s="17"/>
      <c r="N583" s="17"/>
      <c r="O583" s="17"/>
    </row>
    <row r="584" spans="1:15" ht="21.6">
      <c r="A584" s="85"/>
      <c r="B584" s="133"/>
      <c r="C584" s="134"/>
      <c r="D584" s="85"/>
      <c r="E584" s="17"/>
      <c r="F584" s="17"/>
      <c r="G584" s="17"/>
      <c r="H584" s="17"/>
      <c r="J584" s="149"/>
      <c r="K584" s="86"/>
      <c r="L584" s="17"/>
      <c r="M584" s="17"/>
      <c r="N584" s="17"/>
      <c r="O584" s="17"/>
    </row>
    <row r="585" spans="1:15" ht="21.6">
      <c r="A585" s="85"/>
      <c r="B585" s="133"/>
      <c r="C585" s="134"/>
      <c r="D585" s="85"/>
      <c r="E585" s="17"/>
      <c r="F585" s="17"/>
      <c r="G585" s="17"/>
      <c r="H585" s="17"/>
      <c r="J585" s="149"/>
      <c r="K585" s="86"/>
      <c r="L585" s="17"/>
      <c r="M585" s="17"/>
      <c r="N585" s="17"/>
      <c r="O585" s="17"/>
    </row>
    <row r="586" spans="1:15" ht="21.6">
      <c r="A586" s="85"/>
      <c r="B586" s="133"/>
      <c r="C586" s="134"/>
      <c r="D586" s="85"/>
      <c r="E586" s="17"/>
      <c r="F586" s="17"/>
      <c r="G586" s="17"/>
      <c r="H586" s="17"/>
      <c r="J586" s="149"/>
      <c r="K586" s="86"/>
      <c r="L586" s="17"/>
      <c r="M586" s="17"/>
      <c r="N586" s="17"/>
      <c r="O586" s="17"/>
    </row>
    <row r="587" spans="1:15" ht="21.6">
      <c r="A587" s="85"/>
      <c r="B587" s="133"/>
      <c r="C587" s="134"/>
      <c r="D587" s="85"/>
      <c r="E587" s="17"/>
      <c r="F587" s="17"/>
      <c r="G587" s="17"/>
      <c r="H587" s="17"/>
      <c r="J587" s="149"/>
      <c r="K587" s="86"/>
      <c r="L587" s="17"/>
      <c r="M587" s="17"/>
      <c r="N587" s="17"/>
      <c r="O587" s="17"/>
    </row>
    <row r="588" spans="1:15" ht="21.6">
      <c r="A588" s="85"/>
      <c r="B588" s="133"/>
      <c r="C588" s="134"/>
      <c r="D588" s="85"/>
      <c r="E588" s="17"/>
      <c r="F588" s="17"/>
      <c r="G588" s="17"/>
      <c r="H588" s="17"/>
      <c r="J588" s="149"/>
      <c r="K588" s="86"/>
      <c r="L588" s="17"/>
      <c r="M588" s="17"/>
      <c r="N588" s="17"/>
      <c r="O588" s="17"/>
    </row>
    <row r="589" spans="1:15" ht="21.6">
      <c r="A589" s="85"/>
      <c r="B589" s="133"/>
      <c r="C589" s="134"/>
      <c r="D589" s="85"/>
      <c r="E589" s="17"/>
      <c r="F589" s="17"/>
      <c r="G589" s="17"/>
      <c r="H589" s="17"/>
      <c r="J589" s="149"/>
      <c r="K589" s="86"/>
      <c r="L589" s="17"/>
      <c r="M589" s="17"/>
      <c r="N589" s="17"/>
      <c r="O589" s="17"/>
    </row>
    <row r="590" spans="1:15" ht="21.6">
      <c r="A590" s="85"/>
      <c r="B590" s="133"/>
      <c r="C590" s="134"/>
      <c r="D590" s="85"/>
      <c r="E590" s="17"/>
      <c r="F590" s="17"/>
      <c r="G590" s="17"/>
      <c r="H590" s="17"/>
      <c r="J590" s="149"/>
      <c r="K590" s="86"/>
      <c r="L590" s="17"/>
      <c r="M590" s="17"/>
      <c r="N590" s="17"/>
      <c r="O590" s="17"/>
    </row>
    <row r="591" spans="1:15" ht="21.6">
      <c r="A591" s="85"/>
      <c r="B591" s="133"/>
      <c r="C591" s="134"/>
      <c r="D591" s="85"/>
      <c r="E591" s="17"/>
      <c r="F591" s="17"/>
      <c r="G591" s="17"/>
      <c r="H591" s="17"/>
      <c r="J591" s="149"/>
      <c r="K591" s="86"/>
      <c r="L591" s="17"/>
      <c r="M591" s="17"/>
      <c r="N591" s="17"/>
      <c r="O591" s="17"/>
    </row>
    <row r="592" spans="1:15" ht="21.6">
      <c r="A592" s="85"/>
      <c r="B592" s="133"/>
      <c r="C592" s="134"/>
      <c r="D592" s="85"/>
      <c r="E592" s="17"/>
      <c r="F592" s="17"/>
      <c r="G592" s="17"/>
      <c r="H592" s="17"/>
      <c r="J592" s="149"/>
      <c r="K592" s="86"/>
      <c r="L592" s="17"/>
      <c r="M592" s="17"/>
      <c r="N592" s="17"/>
      <c r="O592" s="17"/>
    </row>
    <row r="593" spans="1:15" ht="21.6">
      <c r="A593" s="85"/>
      <c r="B593" s="133"/>
      <c r="C593" s="134"/>
      <c r="D593" s="85"/>
      <c r="E593" s="17"/>
      <c r="F593" s="17"/>
      <c r="G593" s="17"/>
      <c r="H593" s="17"/>
      <c r="J593" s="149"/>
      <c r="K593" s="86"/>
      <c r="L593" s="17"/>
      <c r="M593" s="17"/>
      <c r="N593" s="17"/>
      <c r="O593" s="17"/>
    </row>
    <row r="594" spans="1:15" ht="21.6">
      <c r="A594" s="85"/>
      <c r="B594" s="133"/>
      <c r="C594" s="134"/>
      <c r="D594" s="85"/>
      <c r="E594" s="17"/>
      <c r="F594" s="17"/>
      <c r="G594" s="17"/>
      <c r="H594" s="17"/>
      <c r="J594" s="149"/>
      <c r="K594" s="86"/>
      <c r="L594" s="17"/>
      <c r="M594" s="17"/>
      <c r="N594" s="17"/>
      <c r="O594" s="17"/>
    </row>
    <row r="595" spans="1:15" ht="21.6">
      <c r="A595" s="85"/>
      <c r="B595" s="133"/>
      <c r="C595" s="134"/>
      <c r="D595" s="85"/>
      <c r="E595" s="17"/>
      <c r="F595" s="17"/>
      <c r="G595" s="17"/>
      <c r="H595" s="17"/>
      <c r="J595" s="149"/>
      <c r="K595" s="86"/>
      <c r="L595" s="17"/>
      <c r="M595" s="17"/>
      <c r="N595" s="17"/>
      <c r="O595" s="17"/>
    </row>
    <row r="596" spans="1:15" ht="21.6">
      <c r="A596" s="85"/>
      <c r="B596" s="133"/>
      <c r="C596" s="134"/>
      <c r="D596" s="85"/>
      <c r="E596" s="17"/>
      <c r="F596" s="17"/>
      <c r="G596" s="17"/>
      <c r="H596" s="17"/>
      <c r="J596" s="149"/>
      <c r="K596" s="86"/>
      <c r="L596" s="17"/>
      <c r="M596" s="17"/>
      <c r="N596" s="17"/>
      <c r="O596" s="17"/>
    </row>
    <row r="597" spans="1:15" ht="21.6">
      <c r="A597" s="85"/>
      <c r="B597" s="133"/>
      <c r="C597" s="134"/>
      <c r="D597" s="85"/>
      <c r="E597" s="17"/>
      <c r="F597" s="17"/>
      <c r="G597" s="17"/>
      <c r="H597" s="17"/>
      <c r="J597" s="149"/>
      <c r="K597" s="86"/>
      <c r="L597" s="17"/>
      <c r="M597" s="17"/>
      <c r="N597" s="17"/>
      <c r="O597" s="17"/>
    </row>
    <row r="598" spans="1:15" ht="21.6">
      <c r="A598" s="85"/>
      <c r="B598" s="133"/>
      <c r="C598" s="134"/>
      <c r="D598" s="85"/>
      <c r="E598" s="17"/>
      <c r="F598" s="17"/>
      <c r="G598" s="17"/>
      <c r="H598" s="17"/>
      <c r="J598" s="149"/>
      <c r="K598" s="86"/>
      <c r="L598" s="17"/>
      <c r="M598" s="17"/>
      <c r="N598" s="17"/>
      <c r="O598" s="17"/>
    </row>
    <row r="599" spans="1:15" ht="21.6">
      <c r="A599" s="85"/>
      <c r="B599" s="133"/>
      <c r="C599" s="134"/>
      <c r="D599" s="85"/>
      <c r="E599" s="17"/>
      <c r="F599" s="17"/>
      <c r="G599" s="17"/>
      <c r="H599" s="17"/>
      <c r="J599" s="149"/>
      <c r="K599" s="86"/>
      <c r="L599" s="17"/>
      <c r="M599" s="17"/>
      <c r="N599" s="17"/>
      <c r="O599" s="17"/>
    </row>
    <row r="600" spans="1:15" ht="21.6">
      <c r="A600" s="85"/>
      <c r="B600" s="133"/>
      <c r="C600" s="134"/>
      <c r="D600" s="85"/>
      <c r="E600" s="17"/>
      <c r="F600" s="17"/>
      <c r="G600" s="17"/>
      <c r="H600" s="17"/>
      <c r="J600" s="149"/>
      <c r="K600" s="86"/>
      <c r="L600" s="17"/>
      <c r="M600" s="17"/>
      <c r="N600" s="17"/>
      <c r="O600" s="17"/>
    </row>
    <row r="601" spans="1:15" ht="21.6">
      <c r="A601" s="85"/>
      <c r="B601" s="133"/>
      <c r="C601" s="134"/>
      <c r="D601" s="85"/>
      <c r="E601" s="17"/>
      <c r="F601" s="17"/>
      <c r="G601" s="17"/>
      <c r="H601" s="17"/>
      <c r="J601" s="149"/>
      <c r="K601" s="86"/>
      <c r="L601" s="17"/>
      <c r="M601" s="17"/>
      <c r="N601" s="17"/>
      <c r="O601" s="17"/>
    </row>
    <row r="602" spans="1:15" ht="21.6">
      <c r="A602" s="85"/>
      <c r="B602" s="133"/>
      <c r="C602" s="134"/>
      <c r="D602" s="85"/>
      <c r="E602" s="17"/>
      <c r="F602" s="17"/>
      <c r="G602" s="17"/>
      <c r="H602" s="17"/>
      <c r="J602" s="149"/>
      <c r="K602" s="86"/>
      <c r="L602" s="17"/>
      <c r="M602" s="17"/>
      <c r="N602" s="17"/>
      <c r="O602" s="17"/>
    </row>
    <row r="603" spans="1:15" ht="21.6">
      <c r="A603" s="85"/>
      <c r="B603" s="133"/>
      <c r="C603" s="134"/>
      <c r="D603" s="85"/>
      <c r="E603" s="17"/>
      <c r="F603" s="17"/>
      <c r="G603" s="17"/>
      <c r="H603" s="17"/>
      <c r="J603" s="149"/>
      <c r="K603" s="86"/>
      <c r="L603" s="17"/>
      <c r="M603" s="17"/>
      <c r="N603" s="17"/>
      <c r="O603" s="17"/>
    </row>
    <row r="604" spans="1:15" ht="21.6">
      <c r="A604" s="85"/>
      <c r="B604" s="133"/>
      <c r="C604" s="134"/>
      <c r="D604" s="85"/>
      <c r="E604" s="17"/>
      <c r="F604" s="17"/>
      <c r="G604" s="17"/>
      <c r="H604" s="17"/>
      <c r="J604" s="149"/>
      <c r="K604" s="86"/>
      <c r="L604" s="17"/>
      <c r="M604" s="17"/>
      <c r="N604" s="17"/>
      <c r="O604" s="17"/>
    </row>
    <row r="605" spans="1:15" ht="21.6">
      <c r="A605" s="85"/>
      <c r="B605" s="133"/>
      <c r="C605" s="134"/>
      <c r="D605" s="85"/>
      <c r="E605" s="17"/>
      <c r="F605" s="17"/>
      <c r="G605" s="17"/>
      <c r="H605" s="17"/>
      <c r="J605" s="149"/>
      <c r="K605" s="86"/>
      <c r="L605" s="17"/>
      <c r="M605" s="17"/>
      <c r="N605" s="17"/>
      <c r="O605" s="17"/>
    </row>
    <row r="606" spans="1:15" ht="21.6">
      <c r="A606" s="85"/>
      <c r="B606" s="133"/>
      <c r="C606" s="134"/>
      <c r="D606" s="85"/>
      <c r="E606" s="17"/>
      <c r="F606" s="17"/>
      <c r="G606" s="17"/>
      <c r="H606" s="17"/>
      <c r="J606" s="149"/>
      <c r="K606" s="86"/>
      <c r="L606" s="17"/>
      <c r="M606" s="17"/>
      <c r="N606" s="17"/>
      <c r="O606" s="17"/>
    </row>
    <row r="607" spans="1:15" ht="21.6">
      <c r="A607" s="85"/>
      <c r="B607" s="133"/>
      <c r="C607" s="134"/>
      <c r="D607" s="85"/>
      <c r="E607" s="17"/>
      <c r="F607" s="17"/>
      <c r="G607" s="17"/>
      <c r="H607" s="17"/>
      <c r="J607" s="149"/>
      <c r="K607" s="86"/>
      <c r="L607" s="17"/>
      <c r="M607" s="17"/>
      <c r="N607" s="17"/>
      <c r="O607" s="17"/>
    </row>
    <row r="608" spans="1:15" ht="21.6">
      <c r="A608" s="85"/>
      <c r="B608" s="133"/>
      <c r="C608" s="134"/>
      <c r="D608" s="85"/>
      <c r="E608" s="17"/>
      <c r="F608" s="17"/>
      <c r="G608" s="17"/>
      <c r="H608" s="17"/>
      <c r="J608" s="149"/>
      <c r="K608" s="86"/>
      <c r="L608" s="17"/>
      <c r="M608" s="17"/>
      <c r="N608" s="17"/>
      <c r="O608" s="17"/>
    </row>
    <row r="609" spans="1:15" ht="21.6">
      <c r="A609" s="85"/>
      <c r="B609" s="133"/>
      <c r="C609" s="134"/>
      <c r="D609" s="85"/>
      <c r="E609" s="17"/>
      <c r="F609" s="17"/>
      <c r="G609" s="17"/>
      <c r="H609" s="17"/>
      <c r="J609" s="149"/>
      <c r="K609" s="86"/>
      <c r="L609" s="17"/>
      <c r="M609" s="17"/>
      <c r="N609" s="17"/>
      <c r="O609" s="17"/>
    </row>
    <row r="610" spans="1:15" ht="21.6">
      <c r="A610" s="85"/>
      <c r="B610" s="133"/>
      <c r="C610" s="134"/>
      <c r="D610" s="85"/>
      <c r="E610" s="17"/>
      <c r="F610" s="17"/>
      <c r="G610" s="17"/>
      <c r="H610" s="17"/>
      <c r="J610" s="149"/>
      <c r="K610" s="86"/>
      <c r="L610" s="17"/>
      <c r="M610" s="17"/>
      <c r="N610" s="17"/>
      <c r="O610" s="17"/>
    </row>
    <row r="611" spans="1:15" ht="21.6">
      <c r="A611" s="85"/>
      <c r="B611" s="133"/>
      <c r="C611" s="134"/>
      <c r="D611" s="85"/>
      <c r="E611" s="17"/>
      <c r="F611" s="17"/>
      <c r="G611" s="17"/>
      <c r="H611" s="17"/>
      <c r="J611" s="149"/>
      <c r="K611" s="86"/>
      <c r="L611" s="17"/>
      <c r="M611" s="17"/>
      <c r="N611" s="17"/>
      <c r="O611" s="17"/>
    </row>
    <row r="612" spans="1:15" ht="21.6">
      <c r="A612" s="85"/>
      <c r="B612" s="133"/>
      <c r="C612" s="134"/>
      <c r="D612" s="85"/>
      <c r="E612" s="17"/>
      <c r="F612" s="17"/>
      <c r="G612" s="17"/>
      <c r="H612" s="17"/>
      <c r="J612" s="149"/>
      <c r="K612" s="86"/>
      <c r="L612" s="17"/>
      <c r="M612" s="17"/>
      <c r="N612" s="17"/>
      <c r="O612" s="17"/>
    </row>
    <row r="613" spans="1:15" ht="21.6">
      <c r="A613" s="85"/>
      <c r="B613" s="133"/>
      <c r="C613" s="134"/>
      <c r="D613" s="85"/>
      <c r="E613" s="17"/>
      <c r="F613" s="17"/>
      <c r="G613" s="17"/>
      <c r="H613" s="17"/>
      <c r="J613" s="149"/>
      <c r="K613" s="86"/>
      <c r="L613" s="17"/>
      <c r="M613" s="17"/>
      <c r="N613" s="17"/>
      <c r="O613" s="17"/>
    </row>
    <row r="614" spans="1:15" ht="21.6">
      <c r="A614" s="85"/>
      <c r="B614" s="133"/>
      <c r="C614" s="134"/>
      <c r="D614" s="85"/>
      <c r="E614" s="17"/>
      <c r="F614" s="17"/>
      <c r="G614" s="17"/>
      <c r="H614" s="17"/>
      <c r="J614" s="149"/>
      <c r="K614" s="86"/>
      <c r="L614" s="17"/>
      <c r="M614" s="17"/>
      <c r="N614" s="17"/>
      <c r="O614" s="17"/>
    </row>
    <row r="615" spans="1:15" ht="21.6">
      <c r="A615" s="85"/>
      <c r="B615" s="133"/>
      <c r="C615" s="134"/>
      <c r="D615" s="85"/>
      <c r="E615" s="17"/>
      <c r="F615" s="17"/>
      <c r="G615" s="17"/>
      <c r="H615" s="17"/>
      <c r="J615" s="149"/>
      <c r="K615" s="86"/>
      <c r="L615" s="17"/>
      <c r="M615" s="17"/>
      <c r="N615" s="17"/>
      <c r="O615" s="17"/>
    </row>
    <row r="616" spans="1:15" ht="21.6">
      <c r="A616" s="85"/>
      <c r="B616" s="133"/>
      <c r="C616" s="134"/>
      <c r="D616" s="85"/>
      <c r="E616" s="17"/>
      <c r="F616" s="17"/>
      <c r="G616" s="17"/>
      <c r="H616" s="17"/>
      <c r="J616" s="149"/>
      <c r="K616" s="86"/>
      <c r="L616" s="17"/>
      <c r="M616" s="17"/>
      <c r="N616" s="17"/>
      <c r="O616" s="17"/>
    </row>
    <row r="617" spans="1:15" ht="21.6">
      <c r="A617" s="85"/>
      <c r="B617" s="133"/>
      <c r="C617" s="134"/>
      <c r="D617" s="85"/>
      <c r="E617" s="17"/>
      <c r="F617" s="17"/>
      <c r="G617" s="17"/>
      <c r="H617" s="17"/>
      <c r="J617" s="149"/>
      <c r="K617" s="86"/>
      <c r="L617" s="17"/>
      <c r="M617" s="17"/>
      <c r="N617" s="17"/>
      <c r="O617" s="17"/>
    </row>
    <row r="618" spans="1:15" ht="21.6">
      <c r="A618" s="85"/>
      <c r="B618" s="133"/>
      <c r="C618" s="134"/>
      <c r="D618" s="85"/>
      <c r="E618" s="17"/>
      <c r="F618" s="17"/>
      <c r="G618" s="17"/>
      <c r="H618" s="17"/>
      <c r="J618" s="149"/>
      <c r="K618" s="86"/>
      <c r="L618" s="17"/>
      <c r="M618" s="17"/>
      <c r="N618" s="17"/>
      <c r="O618" s="17"/>
    </row>
    <row r="619" spans="1:15" ht="21.6">
      <c r="A619" s="85"/>
      <c r="B619" s="133"/>
      <c r="C619" s="134"/>
      <c r="D619" s="85"/>
      <c r="E619" s="17"/>
      <c r="F619" s="17"/>
      <c r="G619" s="17"/>
      <c r="H619" s="17"/>
      <c r="J619" s="149"/>
      <c r="K619" s="86"/>
      <c r="L619" s="17"/>
      <c r="M619" s="17"/>
      <c r="N619" s="17"/>
      <c r="O619" s="17"/>
    </row>
    <row r="620" spans="1:15" ht="21.6">
      <c r="A620" s="85"/>
      <c r="B620" s="133"/>
      <c r="C620" s="134"/>
      <c r="D620" s="85"/>
      <c r="E620" s="17"/>
      <c r="F620" s="17"/>
      <c r="G620" s="17"/>
      <c r="H620" s="17"/>
      <c r="J620" s="149"/>
      <c r="K620" s="86"/>
      <c r="L620" s="17"/>
      <c r="M620" s="17"/>
      <c r="N620" s="17"/>
      <c r="O620" s="17"/>
    </row>
    <row r="621" spans="1:15" ht="21.6">
      <c r="A621" s="85"/>
      <c r="B621" s="133"/>
      <c r="C621" s="134"/>
      <c r="D621" s="85"/>
      <c r="E621" s="17"/>
      <c r="F621" s="17"/>
      <c r="G621" s="17"/>
      <c r="H621" s="17"/>
      <c r="J621" s="149"/>
      <c r="K621" s="86"/>
      <c r="L621" s="17"/>
      <c r="M621" s="17"/>
      <c r="N621" s="17"/>
      <c r="O621" s="17"/>
    </row>
    <row r="622" spans="1:15" ht="21.6">
      <c r="A622" s="85"/>
      <c r="B622" s="133"/>
      <c r="C622" s="134"/>
      <c r="D622" s="85"/>
      <c r="E622" s="17"/>
      <c r="F622" s="17"/>
      <c r="G622" s="17"/>
      <c r="H622" s="17"/>
      <c r="J622" s="149"/>
      <c r="K622" s="86"/>
      <c r="L622" s="17"/>
      <c r="M622" s="17"/>
      <c r="N622" s="17"/>
      <c r="O622" s="17"/>
    </row>
    <row r="623" spans="1:15" ht="21.6">
      <c r="A623" s="85"/>
      <c r="B623" s="133"/>
      <c r="C623" s="134"/>
      <c r="D623" s="85"/>
      <c r="E623" s="17"/>
      <c r="F623" s="17"/>
      <c r="G623" s="17"/>
      <c r="H623" s="17"/>
      <c r="J623" s="149"/>
      <c r="K623" s="86"/>
      <c r="L623" s="17"/>
      <c r="M623" s="17"/>
      <c r="N623" s="17"/>
      <c r="O623" s="17"/>
    </row>
    <row r="624" spans="1:15" ht="21.6">
      <c r="A624" s="85"/>
      <c r="B624" s="133"/>
      <c r="C624" s="134"/>
      <c r="D624" s="85"/>
      <c r="E624" s="17"/>
      <c r="F624" s="17"/>
      <c r="G624" s="17"/>
      <c r="H624" s="17"/>
      <c r="J624" s="149"/>
      <c r="K624" s="86"/>
      <c r="L624" s="17"/>
      <c r="M624" s="17"/>
      <c r="N624" s="17"/>
      <c r="O624" s="17"/>
    </row>
    <row r="625" spans="1:15" ht="21.6">
      <c r="A625" s="85"/>
      <c r="B625" s="133"/>
      <c r="C625" s="134"/>
      <c r="D625" s="85"/>
      <c r="E625" s="17"/>
      <c r="F625" s="17"/>
      <c r="G625" s="17"/>
      <c r="H625" s="17"/>
      <c r="J625" s="149"/>
      <c r="K625" s="86"/>
      <c r="L625" s="17"/>
      <c r="M625" s="17"/>
      <c r="N625" s="17"/>
      <c r="O625" s="17"/>
    </row>
    <row r="626" spans="1:15" ht="21.6">
      <c r="A626" s="85"/>
      <c r="B626" s="133"/>
      <c r="C626" s="134"/>
      <c r="D626" s="85"/>
      <c r="E626" s="17"/>
      <c r="F626" s="17"/>
      <c r="G626" s="17"/>
      <c r="H626" s="17"/>
      <c r="J626" s="149"/>
      <c r="K626" s="86"/>
      <c r="L626" s="17"/>
      <c r="M626" s="17"/>
      <c r="N626" s="17"/>
      <c r="O626" s="17"/>
    </row>
    <row r="627" spans="1:15" ht="21.6">
      <c r="A627" s="85"/>
      <c r="B627" s="133"/>
      <c r="C627" s="134"/>
      <c r="D627" s="85"/>
      <c r="E627" s="17"/>
      <c r="F627" s="17"/>
      <c r="G627" s="17"/>
      <c r="H627" s="17"/>
      <c r="J627" s="149"/>
      <c r="K627" s="86"/>
      <c r="L627" s="17"/>
      <c r="M627" s="17"/>
      <c r="N627" s="17"/>
      <c r="O627" s="17"/>
    </row>
    <row r="628" spans="1:15" ht="21.6">
      <c r="A628" s="85"/>
      <c r="B628" s="133"/>
      <c r="C628" s="134"/>
      <c r="D628" s="85"/>
      <c r="E628" s="17"/>
      <c r="F628" s="17"/>
      <c r="G628" s="17"/>
      <c r="H628" s="17"/>
      <c r="J628" s="149"/>
      <c r="K628" s="86"/>
      <c r="L628" s="17"/>
      <c r="M628" s="17"/>
      <c r="N628" s="17"/>
      <c r="O628" s="17"/>
    </row>
    <row r="629" spans="1:15" ht="21.6">
      <c r="A629" s="85"/>
      <c r="B629" s="133"/>
      <c r="C629" s="134"/>
      <c r="D629" s="85"/>
      <c r="E629" s="17"/>
      <c r="F629" s="17"/>
      <c r="G629" s="17"/>
      <c r="H629" s="17"/>
      <c r="J629" s="149"/>
      <c r="K629" s="86"/>
      <c r="L629" s="17"/>
      <c r="M629" s="17"/>
      <c r="N629" s="17"/>
      <c r="O629" s="17"/>
    </row>
    <row r="630" spans="1:15" ht="21.6">
      <c r="A630" s="85"/>
      <c r="B630" s="133"/>
      <c r="C630" s="134"/>
      <c r="D630" s="85"/>
      <c r="E630" s="17"/>
      <c r="F630" s="17"/>
      <c r="G630" s="17"/>
      <c r="H630" s="17"/>
      <c r="J630" s="149"/>
      <c r="K630" s="86"/>
      <c r="L630" s="17"/>
      <c r="M630" s="17"/>
      <c r="N630" s="17"/>
      <c r="O630" s="17"/>
    </row>
    <row r="631" spans="1:15" ht="21.6">
      <c r="A631" s="85"/>
      <c r="B631" s="133"/>
      <c r="C631" s="134"/>
      <c r="D631" s="85"/>
      <c r="E631" s="17"/>
      <c r="F631" s="17"/>
      <c r="G631" s="17"/>
      <c r="H631" s="17"/>
      <c r="J631" s="149"/>
      <c r="K631" s="86"/>
      <c r="L631" s="17"/>
      <c r="M631" s="17"/>
      <c r="N631" s="17"/>
      <c r="O631" s="17"/>
    </row>
    <row r="632" spans="1:15" ht="21.6">
      <c r="A632" s="85"/>
      <c r="B632" s="133"/>
      <c r="C632" s="134"/>
      <c r="D632" s="85"/>
      <c r="E632" s="17"/>
      <c r="F632" s="17"/>
      <c r="G632" s="17"/>
      <c r="H632" s="17"/>
      <c r="J632" s="149"/>
      <c r="K632" s="86"/>
      <c r="L632" s="17"/>
      <c r="M632" s="17"/>
      <c r="N632" s="17"/>
      <c r="O632" s="17"/>
    </row>
    <row r="633" spans="1:15" ht="21.6">
      <c r="A633" s="85"/>
      <c r="B633" s="133"/>
      <c r="C633" s="134"/>
      <c r="D633" s="85"/>
      <c r="E633" s="17"/>
      <c r="F633" s="17"/>
      <c r="G633" s="17"/>
      <c r="H633" s="17"/>
      <c r="J633" s="149"/>
      <c r="K633" s="86"/>
      <c r="L633" s="17"/>
      <c r="M633" s="17"/>
      <c r="N633" s="17"/>
      <c r="O633" s="17"/>
    </row>
    <row r="634" spans="1:15" ht="21.6">
      <c r="A634" s="85"/>
      <c r="B634" s="133"/>
      <c r="C634" s="134"/>
      <c r="D634" s="85"/>
      <c r="E634" s="17"/>
      <c r="F634" s="17"/>
      <c r="G634" s="17"/>
      <c r="H634" s="17"/>
      <c r="J634" s="149"/>
      <c r="K634" s="86"/>
      <c r="L634" s="17"/>
      <c r="M634" s="17"/>
      <c r="N634" s="17"/>
      <c r="O634" s="17"/>
    </row>
    <row r="635" spans="1:15" ht="21.6">
      <c r="A635" s="85"/>
      <c r="B635" s="133"/>
      <c r="C635" s="134"/>
      <c r="D635" s="85"/>
      <c r="E635" s="17"/>
      <c r="F635" s="17"/>
      <c r="G635" s="17"/>
      <c r="H635" s="17"/>
      <c r="J635" s="149"/>
      <c r="K635" s="86"/>
      <c r="L635" s="17"/>
      <c r="M635" s="17"/>
      <c r="N635" s="17"/>
      <c r="O635" s="17"/>
    </row>
    <row r="636" spans="1:15" ht="21.6">
      <c r="A636" s="85"/>
      <c r="B636" s="133"/>
      <c r="C636" s="134"/>
      <c r="D636" s="85"/>
      <c r="E636" s="17"/>
      <c r="F636" s="17"/>
      <c r="G636" s="17"/>
      <c r="H636" s="17"/>
      <c r="J636" s="149"/>
      <c r="K636" s="86"/>
      <c r="L636" s="17"/>
      <c r="M636" s="17"/>
      <c r="N636" s="17"/>
      <c r="O636" s="17"/>
    </row>
    <row r="637" spans="1:15" ht="21.6">
      <c r="A637" s="85"/>
      <c r="B637" s="133"/>
      <c r="C637" s="134"/>
      <c r="D637" s="85"/>
      <c r="E637" s="17"/>
      <c r="F637" s="17"/>
      <c r="G637" s="17"/>
      <c r="H637" s="17"/>
      <c r="J637" s="149"/>
      <c r="K637" s="86"/>
      <c r="L637" s="17"/>
      <c r="M637" s="17"/>
      <c r="N637" s="17"/>
      <c r="O637" s="17"/>
    </row>
    <row r="638" spans="1:15" ht="21.6">
      <c r="A638" s="85"/>
      <c r="B638" s="133"/>
      <c r="C638" s="134"/>
      <c r="D638" s="85"/>
      <c r="E638" s="17"/>
      <c r="F638" s="17"/>
      <c r="G638" s="17"/>
      <c r="H638" s="17"/>
      <c r="J638" s="149"/>
      <c r="K638" s="86"/>
      <c r="L638" s="17"/>
      <c r="M638" s="17"/>
      <c r="N638" s="17"/>
      <c r="O638" s="17"/>
    </row>
    <row r="639" spans="1:15" ht="21.6">
      <c r="A639" s="85"/>
      <c r="B639" s="133"/>
      <c r="C639" s="134"/>
      <c r="D639" s="85"/>
      <c r="E639" s="17"/>
      <c r="F639" s="17"/>
      <c r="G639" s="17"/>
      <c r="H639" s="17"/>
      <c r="J639" s="149"/>
      <c r="K639" s="86"/>
      <c r="L639" s="17"/>
      <c r="M639" s="17"/>
      <c r="N639" s="17"/>
      <c r="O639" s="17"/>
    </row>
    <row r="640" spans="1:15" ht="21.6">
      <c r="A640" s="85"/>
      <c r="B640" s="133"/>
      <c r="C640" s="134"/>
      <c r="D640" s="85"/>
      <c r="E640" s="17"/>
      <c r="F640" s="17"/>
      <c r="G640" s="17"/>
      <c r="H640" s="17"/>
      <c r="J640" s="149"/>
      <c r="K640" s="86"/>
      <c r="L640" s="17"/>
      <c r="M640" s="17"/>
      <c r="N640" s="17"/>
      <c r="O640" s="17"/>
    </row>
    <row r="641" spans="1:15" ht="21.6">
      <c r="A641" s="85"/>
      <c r="B641" s="133"/>
      <c r="C641" s="134"/>
      <c r="D641" s="85"/>
      <c r="E641" s="17"/>
      <c r="F641" s="17"/>
      <c r="G641" s="17"/>
      <c r="H641" s="17"/>
      <c r="J641" s="149"/>
      <c r="K641" s="86"/>
      <c r="L641" s="17"/>
      <c r="M641" s="17"/>
      <c r="N641" s="17"/>
      <c r="O641" s="17"/>
    </row>
    <row r="642" spans="1:15" ht="21.6">
      <c r="A642" s="85"/>
      <c r="B642" s="133"/>
      <c r="C642" s="134"/>
      <c r="D642" s="85"/>
      <c r="E642" s="17"/>
      <c r="F642" s="17"/>
      <c r="G642" s="17"/>
      <c r="H642" s="17"/>
      <c r="J642" s="149"/>
      <c r="K642" s="86"/>
      <c r="L642" s="17"/>
      <c r="M642" s="17"/>
      <c r="N642" s="17"/>
      <c r="O642" s="17"/>
    </row>
    <row r="643" spans="1:15" ht="21.6">
      <c r="A643" s="85"/>
      <c r="B643" s="133"/>
      <c r="C643" s="134"/>
      <c r="D643" s="85"/>
      <c r="E643" s="17"/>
      <c r="F643" s="17"/>
      <c r="G643" s="17"/>
      <c r="H643" s="17"/>
      <c r="J643" s="149"/>
      <c r="K643" s="86"/>
      <c r="L643" s="17"/>
      <c r="M643" s="17"/>
      <c r="N643" s="17"/>
      <c r="O643" s="17"/>
    </row>
    <row r="644" spans="1:15" ht="21.6">
      <c r="A644" s="85"/>
      <c r="B644" s="133"/>
      <c r="C644" s="134"/>
      <c r="D644" s="85"/>
      <c r="E644" s="17"/>
      <c r="F644" s="17"/>
      <c r="G644" s="17"/>
      <c r="H644" s="17"/>
      <c r="J644" s="149"/>
      <c r="K644" s="86"/>
      <c r="L644" s="17"/>
      <c r="M644" s="17"/>
      <c r="N644" s="17"/>
      <c r="O644" s="17"/>
    </row>
    <row r="645" spans="1:15" ht="21.6">
      <c r="A645" s="85"/>
      <c r="B645" s="133"/>
      <c r="C645" s="134"/>
      <c r="D645" s="85"/>
      <c r="E645" s="17"/>
      <c r="F645" s="17"/>
      <c r="G645" s="17"/>
      <c r="H645" s="17"/>
      <c r="J645" s="149"/>
      <c r="K645" s="86"/>
      <c r="L645" s="17"/>
      <c r="M645" s="17"/>
      <c r="N645" s="17"/>
      <c r="O645" s="17"/>
    </row>
    <row r="646" spans="1:15" ht="21.6">
      <c r="A646" s="85"/>
      <c r="B646" s="133"/>
      <c r="C646" s="134"/>
      <c r="D646" s="85"/>
      <c r="E646" s="17"/>
      <c r="F646" s="17"/>
      <c r="G646" s="17"/>
      <c r="H646" s="17"/>
      <c r="J646" s="149"/>
      <c r="K646" s="86"/>
      <c r="L646" s="17"/>
      <c r="M646" s="17"/>
      <c r="N646" s="17"/>
      <c r="O646" s="17"/>
    </row>
    <row r="647" spans="1:15" ht="21.6">
      <c r="A647" s="85"/>
      <c r="B647" s="133"/>
      <c r="C647" s="134"/>
      <c r="D647" s="85"/>
      <c r="E647" s="17"/>
      <c r="F647" s="17"/>
      <c r="G647" s="17"/>
      <c r="H647" s="17"/>
      <c r="J647" s="149"/>
      <c r="K647" s="86"/>
      <c r="L647" s="17"/>
      <c r="M647" s="17"/>
      <c r="N647" s="17"/>
      <c r="O647" s="17"/>
    </row>
    <row r="648" spans="1:15" ht="21.6">
      <c r="A648" s="85"/>
      <c r="B648" s="133"/>
      <c r="C648" s="134"/>
      <c r="D648" s="85"/>
      <c r="E648" s="17"/>
      <c r="F648" s="17"/>
      <c r="G648" s="17"/>
      <c r="H648" s="17"/>
      <c r="J648" s="149"/>
      <c r="K648" s="86"/>
      <c r="L648" s="17"/>
      <c r="M648" s="17"/>
      <c r="N648" s="17"/>
      <c r="O648" s="17"/>
    </row>
    <row r="649" spans="1:15" ht="21.6">
      <c r="A649" s="85"/>
      <c r="B649" s="133"/>
      <c r="C649" s="134"/>
      <c r="D649" s="85"/>
      <c r="E649" s="17"/>
      <c r="F649" s="17"/>
      <c r="G649" s="17"/>
      <c r="H649" s="17"/>
      <c r="J649" s="149"/>
      <c r="K649" s="86"/>
      <c r="L649" s="17"/>
      <c r="M649" s="17"/>
      <c r="N649" s="17"/>
      <c r="O649" s="17"/>
    </row>
    <row r="650" spans="1:15" ht="21.6">
      <c r="A650" s="85"/>
      <c r="B650" s="133"/>
      <c r="C650" s="134"/>
      <c r="D650" s="85"/>
      <c r="E650" s="17"/>
      <c r="F650" s="17"/>
      <c r="G650" s="17"/>
      <c r="H650" s="17"/>
      <c r="J650" s="149"/>
      <c r="K650" s="86"/>
      <c r="L650" s="17"/>
      <c r="M650" s="17"/>
      <c r="N650" s="17"/>
      <c r="O650" s="17"/>
    </row>
    <row r="651" spans="1:15" ht="21.6">
      <c r="A651" s="85"/>
      <c r="B651" s="133"/>
      <c r="C651" s="134"/>
      <c r="D651" s="85"/>
      <c r="E651" s="17"/>
      <c r="F651" s="17"/>
      <c r="G651" s="17"/>
      <c r="H651" s="17"/>
      <c r="J651" s="149"/>
      <c r="K651" s="86"/>
      <c r="L651" s="17"/>
      <c r="M651" s="17"/>
      <c r="N651" s="17"/>
      <c r="O651" s="17"/>
    </row>
    <row r="652" spans="1:15" ht="21.6">
      <c r="A652" s="85"/>
      <c r="B652" s="133"/>
      <c r="C652" s="134"/>
      <c r="D652" s="85"/>
      <c r="E652" s="17"/>
      <c r="F652" s="17"/>
      <c r="G652" s="17"/>
      <c r="H652" s="17"/>
      <c r="J652" s="149"/>
      <c r="K652" s="86"/>
      <c r="L652" s="17"/>
      <c r="M652" s="17"/>
      <c r="N652" s="17"/>
      <c r="O652" s="17"/>
    </row>
    <row r="653" spans="1:15" ht="21.6">
      <c r="A653" s="85"/>
      <c r="B653" s="133"/>
      <c r="C653" s="134"/>
      <c r="D653" s="85"/>
      <c r="E653" s="17"/>
      <c r="F653" s="17"/>
      <c r="G653" s="17"/>
      <c r="H653" s="17"/>
      <c r="J653" s="149"/>
      <c r="K653" s="86"/>
      <c r="L653" s="17"/>
      <c r="M653" s="17"/>
      <c r="N653" s="17"/>
      <c r="O653" s="17"/>
    </row>
    <row r="654" spans="1:15" ht="21.6">
      <c r="A654" s="85"/>
      <c r="B654" s="133"/>
      <c r="C654" s="134"/>
      <c r="D654" s="85"/>
      <c r="E654" s="17"/>
      <c r="F654" s="17"/>
      <c r="G654" s="17"/>
      <c r="H654" s="17"/>
      <c r="J654" s="149"/>
      <c r="K654" s="86"/>
      <c r="L654" s="17"/>
      <c r="M654" s="17"/>
      <c r="N654" s="17"/>
      <c r="O654" s="17"/>
    </row>
    <row r="655" spans="1:15" ht="21.6">
      <c r="A655" s="85"/>
      <c r="B655" s="133"/>
      <c r="C655" s="134"/>
      <c r="D655" s="85"/>
      <c r="E655" s="17"/>
      <c r="F655" s="17"/>
      <c r="G655" s="17"/>
      <c r="H655" s="17"/>
      <c r="J655" s="149"/>
      <c r="K655" s="86"/>
      <c r="L655" s="17"/>
      <c r="M655" s="17"/>
      <c r="N655" s="17"/>
      <c r="O655" s="17"/>
    </row>
    <row r="656" spans="1:15" ht="21.6">
      <c r="A656" s="85"/>
      <c r="B656" s="133"/>
      <c r="C656" s="134"/>
      <c r="D656" s="85"/>
      <c r="E656" s="17"/>
      <c r="F656" s="17"/>
      <c r="G656" s="17"/>
      <c r="H656" s="17"/>
      <c r="J656" s="149"/>
      <c r="K656" s="86"/>
      <c r="L656" s="17"/>
      <c r="M656" s="17"/>
      <c r="N656" s="17"/>
      <c r="O656" s="17"/>
    </row>
    <row r="657" spans="1:15" ht="21.6">
      <c r="A657" s="85"/>
      <c r="B657" s="133"/>
      <c r="C657" s="134"/>
      <c r="D657" s="85"/>
      <c r="E657" s="17"/>
      <c r="F657" s="17"/>
      <c r="G657" s="17"/>
      <c r="H657" s="17"/>
      <c r="J657" s="149"/>
      <c r="K657" s="86"/>
      <c r="L657" s="17"/>
      <c r="M657" s="17"/>
      <c r="N657" s="17"/>
      <c r="O657" s="17"/>
    </row>
    <row r="658" spans="1:15" ht="21.6">
      <c r="A658" s="85"/>
      <c r="B658" s="133"/>
      <c r="C658" s="134"/>
      <c r="D658" s="85"/>
      <c r="E658" s="17"/>
      <c r="F658" s="17"/>
      <c r="G658" s="17"/>
      <c r="H658" s="17"/>
      <c r="J658" s="149"/>
      <c r="K658" s="86"/>
      <c r="L658" s="17"/>
      <c r="M658" s="17"/>
      <c r="N658" s="17"/>
      <c r="O658" s="17"/>
    </row>
    <row r="659" spans="1:15" ht="21.6">
      <c r="A659" s="85"/>
      <c r="B659" s="133"/>
      <c r="C659" s="134"/>
      <c r="D659" s="85"/>
      <c r="E659" s="17"/>
      <c r="F659" s="17"/>
      <c r="G659" s="17"/>
      <c r="H659" s="17"/>
      <c r="J659" s="149"/>
      <c r="K659" s="86"/>
      <c r="L659" s="17"/>
      <c r="M659" s="17"/>
      <c r="N659" s="17"/>
      <c r="O659" s="17"/>
    </row>
    <row r="660" spans="1:15" thickBot="1">
      <c r="A660" s="85"/>
      <c r="B660" s="133"/>
      <c r="C660" s="134"/>
      <c r="D660" s="85"/>
      <c r="E660" s="17"/>
      <c r="F660" s="17"/>
      <c r="G660" s="17"/>
      <c r="H660" s="17"/>
      <c r="J660" s="149"/>
      <c r="K660" s="86"/>
      <c r="L660" s="17"/>
      <c r="M660" s="17"/>
      <c r="N660" s="17"/>
      <c r="O660" s="17"/>
    </row>
  </sheetData>
  <dataConsolidate/>
  <mergeCells count="135">
    <mergeCell ref="E1:G1"/>
    <mergeCell ref="L67:L73"/>
    <mergeCell ref="L78:L101"/>
    <mergeCell ref="L103:L124"/>
    <mergeCell ref="L126:L131"/>
    <mergeCell ref="L133:L137"/>
    <mergeCell ref="L139:L143"/>
    <mergeCell ref="L147:L153"/>
    <mergeCell ref="L155:L160"/>
    <mergeCell ref="K118:K124"/>
    <mergeCell ref="K94:K96"/>
    <mergeCell ref="E2:G2"/>
    <mergeCell ref="L34:L54"/>
    <mergeCell ref="L56:L65"/>
    <mergeCell ref="L75:L76"/>
    <mergeCell ref="L5:L25"/>
    <mergeCell ref="L27:L32"/>
    <mergeCell ref="K92:K93"/>
    <mergeCell ref="K63:K65"/>
    <mergeCell ref="K67:K71"/>
    <mergeCell ref="K72:K73"/>
    <mergeCell ref="J2:N2"/>
    <mergeCell ref="A146:A160"/>
    <mergeCell ref="C126:C128"/>
    <mergeCell ref="B126:B128"/>
    <mergeCell ref="C129:C131"/>
    <mergeCell ref="B129:B131"/>
    <mergeCell ref="K126:K128"/>
    <mergeCell ref="K129:K131"/>
    <mergeCell ref="C135:C137"/>
    <mergeCell ref="B135:B137"/>
    <mergeCell ref="K135:K137"/>
    <mergeCell ref="K155:K157"/>
    <mergeCell ref="A138:A145"/>
    <mergeCell ref="C155:C157"/>
    <mergeCell ref="B155:B157"/>
    <mergeCell ref="C151:C152"/>
    <mergeCell ref="K151:K152"/>
    <mergeCell ref="K139:K141"/>
    <mergeCell ref="B151:B152"/>
    <mergeCell ref="K110:K115"/>
    <mergeCell ref="B133:B134"/>
    <mergeCell ref="C133:C134"/>
    <mergeCell ref="B139:B141"/>
    <mergeCell ref="C139:C141"/>
    <mergeCell ref="C107:C109"/>
    <mergeCell ref="K116:K117"/>
    <mergeCell ref="C118:C124"/>
    <mergeCell ref="B116:B117"/>
    <mergeCell ref="K107:K109"/>
    <mergeCell ref="B97:B101"/>
    <mergeCell ref="K82:K87"/>
    <mergeCell ref="K88:K89"/>
    <mergeCell ref="K90:K91"/>
    <mergeCell ref="K103:K106"/>
    <mergeCell ref="K75:K76"/>
    <mergeCell ref="B103:B106"/>
    <mergeCell ref="C103:C106"/>
    <mergeCell ref="B107:B109"/>
    <mergeCell ref="C97:C101"/>
    <mergeCell ref="K97:K101"/>
    <mergeCell ref="C94:C96"/>
    <mergeCell ref="B94:B96"/>
    <mergeCell ref="C82:C87"/>
    <mergeCell ref="B82:B87"/>
    <mergeCell ref="C88:C89"/>
    <mergeCell ref="B88:B89"/>
    <mergeCell ref="K37:K38"/>
    <mergeCell ref="B34:B36"/>
    <mergeCell ref="C34:C36"/>
    <mergeCell ref="K34:K36"/>
    <mergeCell ref="K39:K41"/>
    <mergeCell ref="B63:B65"/>
    <mergeCell ref="C63:C65"/>
    <mergeCell ref="C78:C81"/>
    <mergeCell ref="B78:B81"/>
    <mergeCell ref="K78:K81"/>
    <mergeCell ref="C75:C76"/>
    <mergeCell ref="A2:D2"/>
    <mergeCell ref="Q133:Q134"/>
    <mergeCell ref="A125:A137"/>
    <mergeCell ref="K133:K134"/>
    <mergeCell ref="Q136:Q137"/>
    <mergeCell ref="B42:B46"/>
    <mergeCell ref="C42:C46"/>
    <mergeCell ref="K42:K46"/>
    <mergeCell ref="B47:B50"/>
    <mergeCell ref="C47:C50"/>
    <mergeCell ref="K47:K50"/>
    <mergeCell ref="B51:B54"/>
    <mergeCell ref="C51:C54"/>
    <mergeCell ref="K51:K54"/>
    <mergeCell ref="B60:B61"/>
    <mergeCell ref="C60:C61"/>
    <mergeCell ref="K60:K61"/>
    <mergeCell ref="K56:K59"/>
    <mergeCell ref="B75:B76"/>
    <mergeCell ref="B23:B25"/>
    <mergeCell ref="C23:C25"/>
    <mergeCell ref="K23:K25"/>
    <mergeCell ref="K27:K29"/>
    <mergeCell ref="B27:B29"/>
    <mergeCell ref="C27:C29"/>
    <mergeCell ref="A4:A32"/>
    <mergeCell ref="A77:A124"/>
    <mergeCell ref="B118:B124"/>
    <mergeCell ref="C67:C71"/>
    <mergeCell ref="B67:B71"/>
    <mergeCell ref="C90:C91"/>
    <mergeCell ref="B90:B91"/>
    <mergeCell ref="C92:C93"/>
    <mergeCell ref="B92:B93"/>
    <mergeCell ref="B56:B59"/>
    <mergeCell ref="C56:C59"/>
    <mergeCell ref="B72:B73"/>
    <mergeCell ref="C72:C73"/>
    <mergeCell ref="B39:B41"/>
    <mergeCell ref="C39:C41"/>
    <mergeCell ref="C110:C115"/>
    <mergeCell ref="B110:B115"/>
    <mergeCell ref="C116:C117"/>
    <mergeCell ref="A33:A65"/>
    <mergeCell ref="B37:B38"/>
    <mergeCell ref="A66:A76"/>
    <mergeCell ref="C37:C38"/>
    <mergeCell ref="B3:C3"/>
    <mergeCell ref="B5:B9"/>
    <mergeCell ref="C5:C9"/>
    <mergeCell ref="K5:K9"/>
    <mergeCell ref="B10:B19"/>
    <mergeCell ref="C10:C19"/>
    <mergeCell ref="K10:K19"/>
    <mergeCell ref="B20:B22"/>
    <mergeCell ref="C20:C22"/>
    <mergeCell ref="K20:K22"/>
  </mergeCells>
  <conditionalFormatting sqref="B10">
    <cfRule type="expression" dxfId="194" priority="247">
      <formula>COUNTIF($J10:$J17, 0)&gt;0</formula>
    </cfRule>
    <cfRule type="expression" dxfId="193" priority="248">
      <formula>AND($J10=0, $J11=0, $J12=0, $J13=0, $J14=0, $J10&lt;&gt;"", $J11&lt;&gt;"", $J12&lt;&gt;"", $J13&lt;&gt;"", $J14&lt;&gt;"", $J15&lt;&gt;"", $J16&lt;&gt;"", $J17&lt;&gt;"")</formula>
    </cfRule>
    <cfRule type="expression" dxfId="192" priority="249">
      <formula>AND($J10=1, $J11=1, $J12=1, $J13=1, $J14=1, $J15=1, $J16=1, $J17=1)</formula>
    </cfRule>
  </conditionalFormatting>
  <conditionalFormatting sqref="B82">
    <cfRule type="expression" dxfId="191" priority="137">
      <formula>AND($J82=0, $J83=0, $J84=0, $J85=0, $J86=0, $J82&lt;&gt;"", $J83&lt;&gt;"", $J84&lt;&gt;"", $J85&lt;&gt;"", $J86&lt;&gt;"", $J87&lt;&gt;"")</formula>
    </cfRule>
    <cfRule type="expression" dxfId="190" priority="138">
      <formula>AND($J82=1, $J83=1, $J84=1, $J85=1, $J86=1, $J87=1)</formula>
    </cfRule>
  </conditionalFormatting>
  <conditionalFormatting sqref="B110">
    <cfRule type="expression" dxfId="189" priority="93">
      <formula>AND($J110=0, $J111=0, $J112=0, $J113=0, $J114=0, $J110&lt;&gt;"", $J111&lt;&gt;"", $J112&lt;&gt;"", $J113&lt;&gt;"", $J114&lt;&gt;"", $J115&lt;&gt;"")</formula>
    </cfRule>
    <cfRule type="expression" dxfId="188" priority="94">
      <formula>AND($J110=1, $J111=1, $J112=1, $J113=1, $J114=1, $J115=1)</formula>
    </cfRule>
  </conditionalFormatting>
  <conditionalFormatting sqref="B118">
    <cfRule type="expression" dxfId="187" priority="77">
      <formula>COUNTIF($J118:$J122, 0)&gt;0</formula>
    </cfRule>
    <cfRule type="expression" dxfId="186" priority="78">
      <formula>AND($J118=0, $J119=0, $J120=0, $J121=0, $J122=0, $J118&lt;&gt;"", $J119&lt;&gt;"", $J120&lt;&gt;"", $J121&lt;&gt;"", $J122&lt;&gt;"")</formula>
    </cfRule>
    <cfRule type="expression" dxfId="185" priority="79">
      <formula>AND($J118=1, $J119=1, $J120=1, $J121=1, $J122=1)</formula>
    </cfRule>
  </conditionalFormatting>
  <conditionalFormatting sqref="B5:C5">
    <cfRule type="expression" dxfId="184" priority="259">
      <formula>COUNTIF($J5:$J9, 0)&gt;0</formula>
    </cfRule>
    <cfRule type="expression" dxfId="183" priority="260">
      <formula>AND($J5=0, $J6=0, $J7=0, $J8=0, $J9=0, $J5&lt;&gt;"", $J6&lt;&gt;"", $J7&lt;&gt;"", $J8&lt;&gt;"", $J9&lt;&gt;"")</formula>
    </cfRule>
    <cfRule type="expression" dxfId="182" priority="261">
      <formula>AND($J5=1, $J6=1, $J7=1, $J8=1, $J9=1)</formula>
    </cfRule>
  </conditionalFormatting>
  <conditionalFormatting sqref="B20:C20">
    <cfRule type="expression" dxfId="181" priority="241">
      <formula>COUNTIF($J20:$J22, 0)&gt;0</formula>
    </cfRule>
    <cfRule type="expression" dxfId="180" priority="242">
      <formula>AND($J20=0, $J21=0, $J22=0, $J20&lt;&gt;"", $J21&lt;&gt;"", $J22&lt;&gt;"")</formula>
    </cfRule>
    <cfRule type="expression" dxfId="179" priority="243">
      <formula>AND($J20=1, $J21=1, $J22=1)</formula>
    </cfRule>
  </conditionalFormatting>
  <conditionalFormatting sqref="B23:C23">
    <cfRule type="expression" dxfId="178" priority="238">
      <formula>COUNTIF($J23:$J25, 0)&gt;0</formula>
    </cfRule>
    <cfRule type="expression" dxfId="177" priority="239">
      <formula>AND($J23=0, $J24=0, $J25=0, $J23&lt;&gt;"", $J24&lt;&gt;"", $J25&lt;&gt;"")</formula>
    </cfRule>
    <cfRule type="expression" dxfId="176" priority="240">
      <formula>AND($J23=1, $J24=1, $J25=1)</formula>
    </cfRule>
  </conditionalFormatting>
  <conditionalFormatting sqref="B27:C27">
    <cfRule type="expression" dxfId="175" priority="232">
      <formula>COUNTIF($J27:$J29, 0)&gt;0</formula>
    </cfRule>
    <cfRule type="expression" dxfId="174" priority="233">
      <formula>AND($J27=0, $J28=0, $J29=0, $J27&lt;&gt;"", $J28&lt;&gt;"", $J29&lt;&gt;"")</formula>
    </cfRule>
    <cfRule type="expression" dxfId="173" priority="234">
      <formula>AND($J27=1, $J28=1, $J29=1)</formula>
    </cfRule>
  </conditionalFormatting>
  <conditionalFormatting sqref="B30:C32">
    <cfRule type="expression" dxfId="172" priority="221">
      <formula>COUNTIF($J30, 0)&gt;0</formula>
    </cfRule>
    <cfRule type="expression" dxfId="171" priority="223">
      <formula>AND($J30=1)</formula>
    </cfRule>
  </conditionalFormatting>
  <conditionalFormatting sqref="B34:C34">
    <cfRule type="expression" dxfId="170" priority="215">
      <formula>COUNTIF($J34:$J36, 0)&gt;0</formula>
    </cfRule>
    <cfRule type="expression" dxfId="169" priority="216">
      <formula>AND($J34=0, $J35=0, $J36=0, $J34&lt;&gt;"", $J35&lt;&gt;"", $J36&lt;&gt;"")</formula>
    </cfRule>
    <cfRule type="expression" dxfId="168" priority="217">
      <formula>AND($J34=1, $J35=1, $J36=1)</formula>
    </cfRule>
  </conditionalFormatting>
  <conditionalFormatting sqref="B37:C37">
    <cfRule type="expression" dxfId="167" priority="209">
      <formula>COUNTIF($J37:$J38, 0)&gt;0</formula>
    </cfRule>
    <cfRule type="expression" dxfId="166" priority="210">
      <formula>AND($J37=0, $J38=0, $J37&lt;&gt;"", $J38&lt;&gt;"")</formula>
    </cfRule>
    <cfRule type="expression" dxfId="165" priority="211">
      <formula>AND($J37=1, $J38=1)</formula>
    </cfRule>
  </conditionalFormatting>
  <conditionalFormatting sqref="B39:C39">
    <cfRule type="expression" dxfId="164" priority="203">
      <formula>COUNTIF($J39:$J41, 0)&gt;0</formula>
    </cfRule>
    <cfRule type="expression" dxfId="163" priority="204">
      <formula>AND($J39=0, $J40=0, $J41=0, $J39&lt;&gt;"", $J40&lt;&gt;"", $J41&lt;&gt;"")</formula>
    </cfRule>
    <cfRule type="expression" dxfId="162" priority="205">
      <formula>AND($J39=1, $J40=1, $J41=1)</formula>
    </cfRule>
  </conditionalFormatting>
  <conditionalFormatting sqref="B42:C42">
    <cfRule type="expression" dxfId="161" priority="200">
      <formula>COUNTIF($J42:$J46, 0)&gt;0</formula>
    </cfRule>
    <cfRule type="expression" dxfId="160" priority="201">
      <formula>AND($J42=0, $J43=0, $J44=0, $J45=0, $J46=0, $J42&lt;&gt;"", $J43&lt;&gt;"", $J44&lt;&gt;"", $J45&lt;&gt;"", $J46&lt;&gt;"")</formula>
    </cfRule>
    <cfRule type="expression" dxfId="159" priority="202">
      <formula>AND($J42=1, $J43=1, $J44=1, $J45=1, $J46=1)</formula>
    </cfRule>
  </conditionalFormatting>
  <conditionalFormatting sqref="B47:C47">
    <cfRule type="expression" dxfId="158" priority="194">
      <formula>COUNTIF($J47:$J50, 0)&gt;0</formula>
    </cfRule>
    <cfRule type="expression" dxfId="157" priority="195">
      <formula>AND($J47=0, $J48=0, $J49=0, $J50=0, $J47&lt;&gt;"", $J48&lt;&gt;"", $J49&lt;&gt;"", $J50&lt;&gt;"")</formula>
    </cfRule>
    <cfRule type="expression" dxfId="156" priority="196">
      <formula>AND($J47=1, $J48=1, $J49=1, $J50=1)</formula>
    </cfRule>
  </conditionalFormatting>
  <conditionalFormatting sqref="B51:C51">
    <cfRule type="expression" dxfId="155" priority="188">
      <formula>COUNTIF($J51:$J54, 0)&gt;0</formula>
    </cfRule>
    <cfRule type="expression" dxfId="154" priority="189">
      <formula>AND($J51=0, $J52=0, $J53=0, $J54=0, $J51&lt;&gt;"", $J52&lt;&gt;"", $J53&lt;&gt;"", $J54&lt;&gt;"")</formula>
    </cfRule>
    <cfRule type="expression" dxfId="153" priority="190">
      <formula>AND($J51=1, $J52=1, $J53=1, $J54=1)</formula>
    </cfRule>
  </conditionalFormatting>
  <conditionalFormatting sqref="B56:C56">
    <cfRule type="expression" dxfId="152" priority="185">
      <formula>COUNTIF($J56:$J59, 0)&gt;0</formula>
    </cfRule>
    <cfRule type="expression" dxfId="151" priority="186">
      <formula>AND($J56=0, $J57=0, $J58=0, $J59=0, $J56&lt;&gt;"", $J57&lt;&gt;"", $J58&lt;&gt;"", $J59&lt;&gt;"")</formula>
    </cfRule>
    <cfRule type="expression" dxfId="150" priority="187">
      <formula>AND($J56=1, $J57=1, $J58=1, $J59=1)</formula>
    </cfRule>
  </conditionalFormatting>
  <conditionalFormatting sqref="B60:C60">
    <cfRule type="expression" dxfId="149" priority="176">
      <formula>COUNTIF($J60:$J61, 0)&gt;0</formula>
    </cfRule>
    <cfRule type="expression" dxfId="148" priority="177">
      <formula>AND($J60=0, $J61=0, $J60&lt;&gt;"", $J61&lt;&gt;"")</formula>
    </cfRule>
    <cfRule type="expression" dxfId="147" priority="178">
      <formula>AND($J60=1, $J61=1)</formula>
    </cfRule>
  </conditionalFormatting>
  <conditionalFormatting sqref="B62:C62">
    <cfRule type="expression" dxfId="146" priority="171">
      <formula>COUNTIF($J62, 0)&gt;0</formula>
    </cfRule>
    <cfRule type="expression" dxfId="145" priority="173">
      <formula>AND($J62=1)</formula>
    </cfRule>
  </conditionalFormatting>
  <conditionalFormatting sqref="B63:C63">
    <cfRule type="expression" dxfId="144" priority="168">
      <formula>COUNTIF($J63:$J65, 0)&gt;0</formula>
    </cfRule>
    <cfRule type="expression" dxfId="143" priority="169">
      <formula>AND($J63=0, $J64=0, $J65=0, $J63&lt;&gt;"", $J64&lt;&gt;"", $J65&lt;&gt;"")</formula>
    </cfRule>
    <cfRule type="expression" dxfId="142" priority="170">
      <formula>AND($J63=1, $J64=1, $J65=1)</formula>
    </cfRule>
  </conditionalFormatting>
  <conditionalFormatting sqref="B67:C67">
    <cfRule type="expression" dxfId="141" priority="162">
      <formula>COUNTIF($J67:$J71, 0)&gt;0</formula>
    </cfRule>
    <cfRule type="expression" dxfId="140" priority="163">
      <formula>AND($J67=0, $J68=0, $J69=0, $J70=0, $J71=0, $J67&lt;&gt;"", $J68&lt;&gt;"", $J69&lt;&gt;"", $J70&lt;&gt;"", $J71&lt;&gt;"")</formula>
    </cfRule>
    <cfRule type="expression" dxfId="139" priority="164">
      <formula>AND($J67=1, $J68=1, $J69=1, $J70=1, $J71=1)</formula>
    </cfRule>
  </conditionalFormatting>
  <conditionalFormatting sqref="B72:C72">
    <cfRule type="expression" dxfId="138" priority="156">
      <formula>COUNTIF($J72:$J73, 0)&gt;0</formula>
    </cfRule>
    <cfRule type="expression" dxfId="137" priority="157">
      <formula>AND($J72=0, $J73=0, $J72&lt;&gt;"", $J73&lt;&gt;"")</formula>
    </cfRule>
    <cfRule type="expression" dxfId="136" priority="158">
      <formula>AND($J72=1, $J73=1)</formula>
    </cfRule>
  </conditionalFormatting>
  <conditionalFormatting sqref="B75:C75">
    <cfRule type="expression" dxfId="135" priority="150">
      <formula>COUNTIF($J75:$J76, 0)&gt;0</formula>
    </cfRule>
    <cfRule type="expression" dxfId="134" priority="151">
      <formula>AND($J75=0, $J76=0, $J75&lt;&gt;"", $J76&lt;&gt;"")</formula>
    </cfRule>
    <cfRule type="expression" dxfId="133" priority="152">
      <formula>AND($J75=1, $J76=1)</formula>
    </cfRule>
  </conditionalFormatting>
  <conditionalFormatting sqref="B78:C78">
    <cfRule type="expression" dxfId="132" priority="144">
      <formula>COUNTIF($J78:$J81, 0)&gt;0</formula>
    </cfRule>
    <cfRule type="expression" dxfId="131" priority="145">
      <formula>AND($J78=0, $J79=0, $J80=0, $J81=0, $J78&lt;&gt;"", $J79&lt;&gt;"", $J80&lt;&gt;"", $J81&lt;&gt;"")</formula>
    </cfRule>
    <cfRule type="expression" dxfId="130" priority="146">
      <formula>AND($J78=1, $J79=1, $J80=1, $J81=1)</formula>
    </cfRule>
  </conditionalFormatting>
  <conditionalFormatting sqref="B82:C82">
    <cfRule type="expression" dxfId="129" priority="136">
      <formula>COUNTIF($J82:$J87, 0)&gt;0</formula>
    </cfRule>
  </conditionalFormatting>
  <conditionalFormatting sqref="B88:C88">
    <cfRule type="expression" dxfId="128" priority="127">
      <formula>COUNTIF($J88:$J89, 0)&gt;0</formula>
    </cfRule>
    <cfRule type="expression" dxfId="127" priority="128">
      <formula>AND($J88=0, $J89=0, $J88&lt;&gt;"", $J89&lt;&gt;"")</formula>
    </cfRule>
    <cfRule type="expression" dxfId="126" priority="129">
      <formula>AND($J88=1, $J89=1)</formula>
    </cfRule>
  </conditionalFormatting>
  <conditionalFormatting sqref="B90:C90">
    <cfRule type="expression" dxfId="125" priority="124">
      <formula>COUNTIF($J90:$J91, 0)&gt;0</formula>
    </cfRule>
    <cfRule type="expression" dxfId="124" priority="125">
      <formula>AND($J90=0, $J91=0, $J90&lt;&gt;"", $J91&lt;&gt;"")</formula>
    </cfRule>
    <cfRule type="expression" dxfId="123" priority="126">
      <formula>AND($J90=1, $J91=1)</formula>
    </cfRule>
  </conditionalFormatting>
  <conditionalFormatting sqref="B92:C92">
    <cfRule type="expression" dxfId="122" priority="121">
      <formula>COUNTIF($J92:$J93, 0)&gt;0</formula>
    </cfRule>
    <cfRule type="expression" dxfId="121" priority="122">
      <formula>AND($J92=0, $J93=0, $J92&lt;&gt;"", $J93&lt;&gt;"")</formula>
    </cfRule>
    <cfRule type="expression" dxfId="120" priority="123">
      <formula>AND($J92=1, $J93=1)</formula>
    </cfRule>
  </conditionalFormatting>
  <conditionalFormatting sqref="B94:C94">
    <cfRule type="expression" dxfId="119" priority="118">
      <formula>COUNTIF($J94:$J96, 0)&gt;0</formula>
    </cfRule>
    <cfRule type="expression" dxfId="118" priority="119">
      <formula>AND($J94=0, $J95=0, $J96=0, $J94&lt;&gt;"", $J95&lt;&gt;"", $J96&lt;&gt;"")</formula>
    </cfRule>
    <cfRule type="expression" dxfId="117" priority="120">
      <formula>AND($J94=1, $J95=1, $J96=1)</formula>
    </cfRule>
  </conditionalFormatting>
  <conditionalFormatting sqref="B97:C97">
    <cfRule type="expression" dxfId="116" priority="109">
      <formula>COUNTIF($J97:$J101, 0)&gt;0</formula>
    </cfRule>
    <cfRule type="expression" dxfId="115" priority="110">
      <formula>AND($J97=0, $J98=0, $J99=0, $J100=0, $J101=0, $J97&lt;&gt;"", $J98&lt;&gt;"", $J99&lt;&gt;"", $J100&lt;&gt;"", $J101&lt;&gt;"")</formula>
    </cfRule>
    <cfRule type="expression" dxfId="114" priority="111">
      <formula>AND($J97=1, $J98=1, $J99=1, $J100=1, $J101=1)</formula>
    </cfRule>
  </conditionalFormatting>
  <conditionalFormatting sqref="B103:C103">
    <cfRule type="expression" dxfId="113" priority="106">
      <formula>COUNTIF($J103:$J106, 0)&gt;0</formula>
    </cfRule>
    <cfRule type="expression" dxfId="112" priority="107">
      <formula>AND($J103=0, $J104=0, $J105=0, $J106=0, $J103&lt;&gt;"", $J104&lt;&gt;"", $J105&lt;&gt;"", $J106&lt;&gt;"")</formula>
    </cfRule>
    <cfRule type="expression" dxfId="111" priority="108">
      <formula>AND($J103=1, $J104=1, $J105=1, $J106=1)</formula>
    </cfRule>
  </conditionalFormatting>
  <conditionalFormatting sqref="B107:C107">
    <cfRule type="expression" dxfId="110" priority="100">
      <formula>COUNTIF($J107:$J109, 0)&gt;0</formula>
    </cfRule>
    <cfRule type="expression" dxfId="109" priority="101">
      <formula>AND($J107=0, $J108=0, $J109=0, $J107&lt;&gt;"", $J108&lt;&gt;"", $J109&lt;&gt;"")</formula>
    </cfRule>
    <cfRule type="expression" dxfId="108" priority="102">
      <formula>AND($J107=1, $J108=1, $J109=1)</formula>
    </cfRule>
  </conditionalFormatting>
  <conditionalFormatting sqref="B110:C110">
    <cfRule type="expression" dxfId="107" priority="92">
      <formula>COUNTIF($J110:$J115, 0)&gt;0</formula>
    </cfRule>
  </conditionalFormatting>
  <conditionalFormatting sqref="B116:C116">
    <cfRule type="expression" dxfId="106" priority="83">
      <formula>COUNTIF($J116:$J117, 0)&gt;0</formula>
    </cfRule>
    <cfRule type="expression" dxfId="105" priority="84">
      <formula>AND($J116=0, $J117=0, $J116&lt;&gt;"", $J117&lt;&gt;"")</formula>
    </cfRule>
    <cfRule type="expression" dxfId="104" priority="85">
      <formula>AND($J116=1, $J117=1)</formula>
    </cfRule>
  </conditionalFormatting>
  <conditionalFormatting sqref="B126:C126">
    <cfRule type="expression" dxfId="103" priority="71">
      <formula>COUNTIF($J126:$J128, 0)&gt;0</formula>
    </cfRule>
    <cfRule type="expression" dxfId="102" priority="72">
      <formula>AND($J126=0, $J127=0, $J128=0, $J126&lt;&gt;"", $J127&lt;&gt;"", $J128&lt;&gt;"")</formula>
    </cfRule>
    <cfRule type="expression" dxfId="101" priority="73">
      <formula>AND($J126=1, $J127=1, $J128=1)</formula>
    </cfRule>
  </conditionalFormatting>
  <conditionalFormatting sqref="B129:C129">
    <cfRule type="expression" dxfId="100" priority="65">
      <formula>COUNTIF($J129:$J131, 0)&gt;0</formula>
    </cfRule>
    <cfRule type="expression" dxfId="99" priority="66">
      <formula>AND($J129=0, $J130=0, $J131=0, $J129&lt;&gt;"", $J130&lt;&gt;"", $J131&lt;&gt;"")</formula>
    </cfRule>
    <cfRule type="expression" dxfId="98" priority="67">
      <formula>AND($J129=1, $J130=1, $J131=1)</formula>
    </cfRule>
  </conditionalFormatting>
  <conditionalFormatting sqref="B133:C133">
    <cfRule type="expression" dxfId="97" priority="59">
      <formula>COUNTIF($J133:$J134, 0)&gt;0</formula>
    </cfRule>
    <cfRule type="expression" dxfId="96" priority="60">
      <formula>AND($J133=0, $J134=0, $J133&lt;&gt;"", $J134&lt;&gt;"")</formula>
    </cfRule>
    <cfRule type="expression" dxfId="95" priority="61">
      <formula>AND($J133=1, $J134=1)</formula>
    </cfRule>
  </conditionalFormatting>
  <conditionalFormatting sqref="B135:C135">
    <cfRule type="expression" dxfId="94" priority="53">
      <formula>COUNTIF($J135:$J137, 0)&gt;0</formula>
    </cfRule>
    <cfRule type="expression" dxfId="93" priority="54">
      <formula>AND($J135=0, $J136=0, $J137=0, $J135&lt;&gt;"", $J136&lt;&gt;"", $J137&lt;&gt;"")</formula>
    </cfRule>
    <cfRule type="expression" dxfId="92" priority="55">
      <formula>AND($J135=1, $J136=1, $J137=1)</formula>
    </cfRule>
  </conditionalFormatting>
  <conditionalFormatting sqref="B139:C139">
    <cfRule type="expression" dxfId="91" priority="47">
      <formula>COUNTIF($J139:$J141, 0)&gt;0</formula>
    </cfRule>
    <cfRule type="expression" dxfId="90" priority="48">
      <formula>AND($J139=0, $J140=0, $J141=0, $J139&lt;&gt;"", $J140&lt;&gt;"", $J141&lt;&gt;"")</formula>
    </cfRule>
    <cfRule type="expression" dxfId="89" priority="49">
      <formula>AND($J139=1, $J140=1, $J141=1)</formula>
    </cfRule>
  </conditionalFormatting>
  <conditionalFormatting sqref="B142:C143">
    <cfRule type="expression" dxfId="88" priority="39">
      <formula>COUNTIF($J142, 0)&gt;0</formula>
    </cfRule>
    <cfRule type="expression" dxfId="87" priority="41">
      <formula>AND($J142=1)</formula>
    </cfRule>
  </conditionalFormatting>
  <conditionalFormatting sqref="B145:C145">
    <cfRule type="expression" dxfId="86" priority="34">
      <formula>COUNTIF($J145, 0)&gt;0</formula>
    </cfRule>
    <cfRule type="expression" dxfId="85" priority="36">
      <formula>AND($J145=1)</formula>
    </cfRule>
  </conditionalFormatting>
  <conditionalFormatting sqref="B147:C150">
    <cfRule type="expression" dxfId="84" priority="29">
      <formula>COUNTIF($J147, 0)&gt;0</formula>
    </cfRule>
    <cfRule type="expression" dxfId="83" priority="31">
      <formula>AND($J147=1)</formula>
    </cfRule>
  </conditionalFormatting>
  <conditionalFormatting sqref="B151:C151">
    <cfRule type="expression" dxfId="82" priority="23">
      <formula>COUNTIF($J151:$J153, 0)&gt;0</formula>
    </cfRule>
    <cfRule type="expression" dxfId="81" priority="24">
      <formula>AND($J151=0, $J152=0, $J153=0, $J151&lt;&gt;"", $J152&lt;&gt;"", $J153&lt;&gt;"")</formula>
    </cfRule>
    <cfRule type="expression" dxfId="80" priority="25">
      <formula>AND($J151=1, $J152=1, $J153=1)</formula>
    </cfRule>
  </conditionalFormatting>
  <conditionalFormatting sqref="B153:C153">
    <cfRule type="expression" dxfId="79" priority="18">
      <formula>COUNTIF($J153, 0)&gt;0</formula>
    </cfRule>
    <cfRule type="expression" dxfId="78" priority="20">
      <formula>AND($J153=1)</formula>
    </cfRule>
  </conditionalFormatting>
  <conditionalFormatting sqref="B155:C155">
    <cfRule type="expression" dxfId="77" priority="1">
      <formula>COUNTIF($J155:$J157, 0)&gt;0</formula>
    </cfRule>
    <cfRule type="expression" dxfId="76" priority="2">
      <formula>AND($J155=0, $J156=0, $J157=0, $J155&lt;&gt;"", $J156&lt;&gt;"", $J157&lt;&gt;"")</formula>
    </cfRule>
    <cfRule type="expression" dxfId="75" priority="3">
      <formula>AND($J155=1, $J156=1, $J157=1)</formula>
    </cfRule>
  </conditionalFormatting>
  <conditionalFormatting sqref="B158:C160">
    <cfRule type="expression" dxfId="74" priority="7">
      <formula>COUNTIF($J158, 0)&gt;0</formula>
    </cfRule>
    <cfRule type="expression" dxfId="73" priority="9">
      <formula>AND($J158=1)</formula>
    </cfRule>
  </conditionalFormatting>
  <conditionalFormatting sqref="B30:D32">
    <cfRule type="expression" dxfId="72" priority="222">
      <formula>AND($J30=0, $J30&lt;&gt;"")</formula>
    </cfRule>
  </conditionalFormatting>
  <conditionalFormatting sqref="B62:D62">
    <cfRule type="expression" dxfId="71" priority="172">
      <formula>AND($J62=0, $J62&lt;&gt;"")</formula>
    </cfRule>
  </conditionalFormatting>
  <conditionalFormatting sqref="B142:D143">
    <cfRule type="expression" dxfId="70" priority="40">
      <formula>AND($J142=0, $J142&lt;&gt;"")</formula>
    </cfRule>
  </conditionalFormatting>
  <conditionalFormatting sqref="B145:D145">
    <cfRule type="expression" dxfId="69" priority="35">
      <formula>AND($J145=0, $J145&lt;&gt;"")</formula>
    </cfRule>
  </conditionalFormatting>
  <conditionalFormatting sqref="B147:D150">
    <cfRule type="expression" dxfId="68" priority="30">
      <formula>AND($J147=0, $J147&lt;&gt;"")</formula>
    </cfRule>
  </conditionalFormatting>
  <conditionalFormatting sqref="B153:D153">
    <cfRule type="expression" dxfId="67" priority="19">
      <formula>AND($J153=0, $J153&lt;&gt;"")</formula>
    </cfRule>
  </conditionalFormatting>
  <conditionalFormatting sqref="B158:D160">
    <cfRule type="expression" dxfId="66" priority="8">
      <formula>AND($J158=0, $J158&lt;&gt;"")</formula>
    </cfRule>
  </conditionalFormatting>
  <conditionalFormatting sqref="C10">
    <cfRule type="expression" dxfId="65" priority="250">
      <formula>COUNTIF($J10:$J19, 0)&gt;0</formula>
    </cfRule>
    <cfRule type="expression" dxfId="64" priority="251">
      <formula>AND($J10=0, $J11=0, $J12=0, $J13=0, $J14=0, $J15=0, $J16=0, $J17=0, $J18=0, $J19=0, $J10&lt;&gt;"", $J11&lt;&gt;"", $J12&lt;&gt;"", $J13&lt;&gt;"", $J14&lt;&gt;"", $J15&lt;&gt;"", $J16&lt;&gt;"", $J17&lt;&gt;"", $J18&lt;&gt;"", $J19&lt;&gt;"")</formula>
    </cfRule>
    <cfRule type="expression" dxfId="63" priority="252">
      <formula>AND($J10=1, $J11=1, $J12=1, $J13=1, $J14=1, $J15=1, $J16=1, $J17=1, $J18=1, $J19=1)</formula>
    </cfRule>
  </conditionalFormatting>
  <conditionalFormatting sqref="C82">
    <cfRule type="expression" dxfId="62" priority="139">
      <formula>AND($J82=0, $J83=0, $J84=0, $J85=0, $J86=0, $J87=0, $J82&lt;&gt;"", $J83&lt;&gt;"", $J84&lt;&gt;"", $J85&lt;&gt;"", $J86&lt;&gt;"", $J87&lt;&gt;"")</formula>
    </cfRule>
    <cfRule type="expression" dxfId="61" priority="140">
      <formula>AND($J82=1, $J83=1, $J84=1, $J85=1, $J86=1, $J87=1)</formula>
    </cfRule>
  </conditionalFormatting>
  <conditionalFormatting sqref="C110">
    <cfRule type="expression" dxfId="60" priority="95">
      <formula>AND($J110=0, $J111=0, $J112=0, $J113=0, $J114=0, $J115=0, $J110&lt;&gt;"", $J111&lt;&gt;"", $J112&lt;&gt;"", $J113&lt;&gt;"", $J114&lt;&gt;"", $J115&lt;&gt;"")</formula>
    </cfRule>
    <cfRule type="expression" dxfId="59" priority="96">
      <formula>AND($J110=1, $J111=1, $J112=1, $J113=1, $J114=1, $J115=1)</formula>
    </cfRule>
  </conditionalFormatting>
  <conditionalFormatting sqref="C118">
    <cfRule type="expression" dxfId="58" priority="80">
      <formula>COUNTIF($J118:$J124, 0)&gt;0</formula>
    </cfRule>
    <cfRule type="expression" dxfId="57" priority="81">
      <formula>AND($J118=0, $J119=0, $J120=0, $J121=0, $J122=0, $J123=0, $J124=0, $J118&lt;&gt;"", $J119&lt;&gt;"", $J120&lt;&gt;"", $J121&lt;&gt;"", $J122&lt;&gt;"", $J123&lt;&gt;"", $J124&lt;&gt;"")</formula>
    </cfRule>
    <cfRule type="expression" dxfId="56" priority="82">
      <formula>AND($J118=1, $J119=1, $J120=1, $J121=1, $J122=1, $J123=1, $J124=1)</formula>
    </cfRule>
  </conditionalFormatting>
  <conditionalFormatting sqref="D5:D25">
    <cfRule type="expression" dxfId="55" priority="244">
      <formula>AND($J5=0, $J5&lt;&gt;"")</formula>
    </cfRule>
    <cfRule type="expression" dxfId="54" priority="245">
      <formula>$J5=1</formula>
    </cfRule>
    <cfRule type="expression" dxfId="53" priority="246">
      <formula>$E$5("Mapped")</formula>
    </cfRule>
  </conditionalFormatting>
  <conditionalFormatting sqref="D27:D29">
    <cfRule type="expression" dxfId="52" priority="235">
      <formula>AND($J27=0, $J27&lt;&gt;"")</formula>
    </cfRule>
    <cfRule type="expression" dxfId="51" priority="236">
      <formula>$J27=1</formula>
    </cfRule>
    <cfRule type="expression" dxfId="50" priority="237">
      <formula>$E$5("Mapped")</formula>
    </cfRule>
  </conditionalFormatting>
  <conditionalFormatting sqref="D30:D32">
    <cfRule type="expression" dxfId="49" priority="230">
      <formula>$J30=1</formula>
    </cfRule>
    <cfRule type="expression" dxfId="48" priority="231">
      <formula>$E$5("Mapped")</formula>
    </cfRule>
  </conditionalFormatting>
  <conditionalFormatting sqref="D34:D54">
    <cfRule type="expression" dxfId="47" priority="191">
      <formula>AND($J34=0, $J34&lt;&gt;"")</formula>
    </cfRule>
    <cfRule type="expression" dxfId="46" priority="192">
      <formula>$J34=1</formula>
    </cfRule>
    <cfRule type="expression" dxfId="45" priority="193">
      <formula>$E$5("Mapped")</formula>
    </cfRule>
  </conditionalFormatting>
  <conditionalFormatting sqref="D56:D61">
    <cfRule type="expression" dxfId="44" priority="179">
      <formula>AND($J56=0, $J56&lt;&gt;"")</formula>
    </cfRule>
    <cfRule type="expression" dxfId="43" priority="180">
      <formula>$J56=1</formula>
    </cfRule>
    <cfRule type="expression" dxfId="42" priority="181">
      <formula>$E$5("Mapped")</formula>
    </cfRule>
  </conditionalFormatting>
  <conditionalFormatting sqref="D62">
    <cfRule type="expression" dxfId="41" priority="174">
      <formula>$J62=1</formula>
    </cfRule>
    <cfRule type="expression" dxfId="40" priority="175">
      <formula>$E$5("Mapped")</formula>
    </cfRule>
  </conditionalFormatting>
  <conditionalFormatting sqref="D63:D65">
    <cfRule type="expression" dxfId="39" priority="165">
      <formula>AND($J63=0, $J63&lt;&gt;"")</formula>
    </cfRule>
    <cfRule type="expression" dxfId="38" priority="166">
      <formula>$J63=1</formula>
    </cfRule>
    <cfRule type="expression" dxfId="37" priority="167">
      <formula>$E$5("Mapped")</formula>
    </cfRule>
  </conditionalFormatting>
  <conditionalFormatting sqref="D67:D73">
    <cfRule type="expression" dxfId="36" priority="153">
      <formula>AND($J67=0, $J67&lt;&gt;"")</formula>
    </cfRule>
    <cfRule type="expression" dxfId="35" priority="154">
      <formula>$J67=1</formula>
    </cfRule>
    <cfRule type="expression" dxfId="34" priority="155">
      <formula>$E$5("Mapped")</formula>
    </cfRule>
  </conditionalFormatting>
  <conditionalFormatting sqref="D75:D76">
    <cfRule type="expression" dxfId="33" priority="147">
      <formula>AND($J75=0, $J75&lt;&gt;"")</formula>
    </cfRule>
    <cfRule type="expression" dxfId="32" priority="148">
      <formula>$J75=1</formula>
    </cfRule>
    <cfRule type="expression" dxfId="31" priority="149">
      <formula>$E$5("Mapped")</formula>
    </cfRule>
  </conditionalFormatting>
  <conditionalFormatting sqref="D78:D101">
    <cfRule type="expression" dxfId="30" priority="112">
      <formula>AND($J78=0, $J78&lt;&gt;"")</formula>
    </cfRule>
    <cfRule type="expression" dxfId="29" priority="113">
      <formula>$J78=1</formula>
    </cfRule>
    <cfRule type="expression" dxfId="28" priority="114">
      <formula>$E$5("Mapped")</formula>
    </cfRule>
  </conditionalFormatting>
  <conditionalFormatting sqref="D103:D124">
    <cfRule type="expression" dxfId="27" priority="74">
      <formula>AND($J103=0, $J103&lt;&gt;"")</formula>
    </cfRule>
    <cfRule type="expression" dxfId="26" priority="75">
      <formula>$J103=1</formula>
    </cfRule>
    <cfRule type="expression" dxfId="25" priority="76">
      <formula>$E$5("Mapped")</formula>
    </cfRule>
  </conditionalFormatting>
  <conditionalFormatting sqref="D126:D131">
    <cfRule type="expression" dxfId="24" priority="68">
      <formula>AND($J126=0, $J126&lt;&gt;"")</formula>
    </cfRule>
    <cfRule type="expression" dxfId="23" priority="69">
      <formula>$J126=1</formula>
    </cfRule>
    <cfRule type="expression" dxfId="22" priority="70">
      <formula>$E$5("Mapped")</formula>
    </cfRule>
  </conditionalFormatting>
  <conditionalFormatting sqref="D133:D137">
    <cfRule type="expression" dxfId="21" priority="56">
      <formula>AND($J133=0, $J133&lt;&gt;"")</formula>
    </cfRule>
    <cfRule type="expression" dxfId="20" priority="57">
      <formula>$J133=1</formula>
    </cfRule>
    <cfRule type="expression" dxfId="19" priority="58">
      <formula>$E$5("Mapped")</formula>
    </cfRule>
  </conditionalFormatting>
  <conditionalFormatting sqref="D139:D141">
    <cfRule type="expression" dxfId="18" priority="50">
      <formula>AND($J139=0, $J139&lt;&gt;"")</formula>
    </cfRule>
    <cfRule type="expression" dxfId="17" priority="51">
      <formula>$J139=1</formula>
    </cfRule>
    <cfRule type="expression" dxfId="16" priority="52">
      <formula>$E$5("Mapped")</formula>
    </cfRule>
  </conditionalFormatting>
  <conditionalFormatting sqref="D142:D143">
    <cfRule type="expression" dxfId="15" priority="45">
      <formula>$J142=1</formula>
    </cfRule>
    <cfRule type="expression" dxfId="14" priority="46">
      <formula>$E$5("Mapped")</formula>
    </cfRule>
  </conditionalFormatting>
  <conditionalFormatting sqref="D145">
    <cfRule type="expression" dxfId="13" priority="37">
      <formula>$J145=1</formula>
    </cfRule>
    <cfRule type="expression" dxfId="12" priority="38">
      <formula>$E$5("Mapped")</formula>
    </cfRule>
  </conditionalFormatting>
  <conditionalFormatting sqref="D147:D150">
    <cfRule type="expression" dxfId="11" priority="32">
      <formula>$J147=1</formula>
    </cfRule>
    <cfRule type="expression" dxfId="10" priority="33">
      <formula>$E$5("Mapped")</formula>
    </cfRule>
  </conditionalFormatting>
  <conditionalFormatting sqref="D151:D152">
    <cfRule type="expression" dxfId="9" priority="26">
      <formula>AND($J151=0, $J151&lt;&gt;"")</formula>
    </cfRule>
    <cfRule type="expression" dxfId="8" priority="27">
      <formula>$J151=1</formula>
    </cfRule>
    <cfRule type="expression" dxfId="7" priority="28">
      <formula>$E$5("Mapped")</formula>
    </cfRule>
  </conditionalFormatting>
  <conditionalFormatting sqref="D153">
    <cfRule type="expression" dxfId="6" priority="21">
      <formula>$J153=1</formula>
    </cfRule>
    <cfRule type="expression" dxfId="5" priority="22">
      <formula>$E$5("Mapped")</formula>
    </cfRule>
  </conditionalFormatting>
  <conditionalFormatting sqref="D155:D157">
    <cfRule type="expression" dxfId="4" priority="4">
      <formula>AND($J155=0, $J155&lt;&gt;"")</formula>
    </cfRule>
    <cfRule type="expression" dxfId="3" priority="5">
      <formula>$J155=1</formula>
    </cfRule>
    <cfRule type="expression" dxfId="2" priority="6">
      <formula>$E$5("Mapped")</formula>
    </cfRule>
  </conditionalFormatting>
  <conditionalFormatting sqref="D158:D160">
    <cfRule type="expression" dxfId="1" priority="16">
      <formula>$J158=1</formula>
    </cfRule>
    <cfRule type="expression" dxfId="0" priority="17">
      <formula>$E$5("Mapped")</formula>
    </cfRule>
  </conditionalFormatting>
  <dataValidations count="2">
    <dataValidation type="list" allowBlank="1" showInputMessage="1" showErrorMessage="1" sqref="J3:J160" xr:uid="{7BCDC5A2-F5DD-42E4-9241-B934A5D86714}">
      <formula1>"0, 1"</formula1>
    </dataValidation>
    <dataValidation type="list" allowBlank="1" showInputMessage="1" showErrorMessage="1" sqref="M3:M4" xr:uid="{A311325E-D9BE-4275-800E-7802C5EB9A60}">
      <formula1>$T$5:$T$19</formula1>
    </dataValidation>
  </dataValidations>
  <pageMargins left="0.7" right="0.7" top="0.75" bottom="0.75" header="0.3" footer="0.3"/>
  <pageSetup paperSize="9" orientation="portrait" horizontalDpi="0" verticalDpi="0" r:id="rId1"/>
  <extLst>
    <ext xmlns:x14="http://schemas.microsoft.com/office/spreadsheetml/2009/9/main" uri="{CCE6A557-97BC-4b89-ADB6-D9C93CAAB3DF}">
      <x14:dataValidations xmlns:xm="http://schemas.microsoft.com/office/excel/2006/main" count="2">
        <x14:dataValidation type="list" allowBlank="1" showInputMessage="1" showErrorMessage="1" xr:uid="{47921756-9F3A-45C3-B3DA-45D47075909F}">
          <x14:formula1>
            <xm:f>Feedback!$B$2:$B$17</xm:f>
          </x14:formula1>
          <xm:sqref>F5:F160</xm:sqref>
        </x14:dataValidation>
        <x14:dataValidation type="list" allowBlank="1" showInputMessage="1" showErrorMessage="1" xr:uid="{8E3B69CA-236A-4C51-B7DE-F03038B35C21}">
          <x14:formula1>
            <xm:f>Feedback!$A$2:$A$17</xm:f>
          </x14:formula1>
          <xm:sqref>M5:M1048576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3DA202-8D69-412E-AFE9-272EB9106A57}">
  <sheetPr>
    <tabColor rgb="FFA5DAEC"/>
  </sheetPr>
  <dimension ref="B1:I33"/>
  <sheetViews>
    <sheetView showGridLines="0" workbookViewId="0">
      <selection activeCell="B15" sqref="B3:B16"/>
    </sheetView>
  </sheetViews>
  <sheetFormatPr defaultColWidth="8.7109375" defaultRowHeight="21.6"/>
  <cols>
    <col min="1" max="1" width="8.7109375" style="175"/>
    <col min="2" max="2" width="74.140625" style="175" bestFit="1" customWidth="1"/>
    <col min="3" max="3" width="12.5703125" style="175" bestFit="1" customWidth="1"/>
    <col min="4" max="4" width="9.42578125" style="175" hidden="1" customWidth="1"/>
    <col min="5" max="5" width="15.85546875" style="175" hidden="1" customWidth="1"/>
    <col min="6" max="6" width="25.42578125" style="175" hidden="1" customWidth="1"/>
    <col min="7" max="7" width="25.7109375" style="175" bestFit="1" customWidth="1"/>
    <col min="8" max="8" width="29.28515625" style="175" hidden="1" customWidth="1"/>
    <col min="9" max="9" width="31.140625" style="175" bestFit="1" customWidth="1"/>
    <col min="10" max="16384" width="8.7109375" style="175"/>
  </cols>
  <sheetData>
    <row r="1" spans="2:9" ht="98.45" customHeight="1">
      <c r="B1" s="309" t="s">
        <v>287</v>
      </c>
      <c r="C1" s="309"/>
      <c r="D1" s="309"/>
      <c r="E1" s="309"/>
      <c r="F1" s="309"/>
      <c r="G1" s="309"/>
      <c r="H1" s="309"/>
      <c r="I1" s="309"/>
    </row>
    <row r="2" spans="2:9">
      <c r="B2" s="176"/>
      <c r="C2" s="176"/>
      <c r="D2" s="176" t="s">
        <v>288</v>
      </c>
      <c r="E2" s="176" t="s">
        <v>289</v>
      </c>
      <c r="F2" s="176" t="s">
        <v>290</v>
      </c>
      <c r="G2" s="177" t="s">
        <v>291</v>
      </c>
      <c r="H2" s="176" t="s">
        <v>292</v>
      </c>
      <c r="I2" s="176" t="s">
        <v>293</v>
      </c>
    </row>
    <row r="3" spans="2:9">
      <c r="B3" s="311" t="s">
        <v>294</v>
      </c>
      <c r="C3" s="178" t="s">
        <v>295</v>
      </c>
      <c r="D3" s="176">
        <v>4</v>
      </c>
      <c r="E3" s="176">
        <v>21</v>
      </c>
      <c r="F3" s="179">
        <f t="shared" ref="F3:F16" si="0">100/E3</f>
        <v>4.7619047619047619</v>
      </c>
      <c r="G3" s="177">
        <f>SUM('Mapping Template'!L5:L25)</f>
        <v>0</v>
      </c>
      <c r="H3" s="179">
        <f>(E3/E17)*100</f>
        <v>14.093959731543624</v>
      </c>
      <c r="I3" s="179">
        <f>(H3/100)*G3</f>
        <v>0</v>
      </c>
    </row>
    <row r="4" spans="2:9">
      <c r="B4" s="311"/>
      <c r="C4" s="180" t="s">
        <v>296</v>
      </c>
      <c r="D4" s="176">
        <v>4</v>
      </c>
      <c r="E4" s="176">
        <v>6</v>
      </c>
      <c r="F4" s="179">
        <f t="shared" si="0"/>
        <v>16.666666666666668</v>
      </c>
      <c r="G4" s="177">
        <f>SUM('Mapping Template'!L27:L32)</f>
        <v>0</v>
      </c>
      <c r="H4" s="179" cm="1">
        <f t="array" ref="H4">(E4/_xlfn.ANCHORARRAY(E17))*100</f>
        <v>4.0268456375838921</v>
      </c>
      <c r="I4" s="179">
        <f t="shared" ref="I4:I16" si="1">(H4/100)*G4</f>
        <v>0</v>
      </c>
    </row>
    <row r="5" spans="2:9">
      <c r="B5" s="310" t="s">
        <v>297</v>
      </c>
      <c r="C5" s="178" t="s">
        <v>295</v>
      </c>
      <c r="D5" s="176">
        <v>6</v>
      </c>
      <c r="E5" s="176">
        <v>21</v>
      </c>
      <c r="F5" s="179">
        <f t="shared" si="0"/>
        <v>4.7619047619047619</v>
      </c>
      <c r="G5" s="177">
        <f>SUM('Mapping Template'!L34:L54)</f>
        <v>0</v>
      </c>
      <c r="H5" s="179">
        <f>(E5/E17)*100</f>
        <v>14.093959731543624</v>
      </c>
      <c r="I5" s="179">
        <f t="shared" si="1"/>
        <v>0</v>
      </c>
    </row>
    <row r="6" spans="2:9">
      <c r="B6" s="310"/>
      <c r="C6" s="180" t="s">
        <v>296</v>
      </c>
      <c r="D6" s="176">
        <v>4</v>
      </c>
      <c r="E6" s="176">
        <v>10</v>
      </c>
      <c r="F6" s="179">
        <f t="shared" si="0"/>
        <v>10</v>
      </c>
      <c r="G6" s="177">
        <f>SUM('Mapping Template'!L56:L65)</f>
        <v>0</v>
      </c>
      <c r="H6" s="179">
        <f>(E6/E17)*100</f>
        <v>6.7114093959731544</v>
      </c>
      <c r="I6" s="179">
        <f t="shared" si="1"/>
        <v>0</v>
      </c>
    </row>
    <row r="7" spans="2:9">
      <c r="B7" s="310" t="s">
        <v>298</v>
      </c>
      <c r="C7" s="178" t="s">
        <v>295</v>
      </c>
      <c r="D7" s="176">
        <v>2</v>
      </c>
      <c r="E7" s="176">
        <v>7</v>
      </c>
      <c r="F7" s="179">
        <f t="shared" si="0"/>
        <v>14.285714285714286</v>
      </c>
      <c r="G7" s="177">
        <f>SUM('Mapping Template'!L67:L73)</f>
        <v>0</v>
      </c>
      <c r="H7" s="179">
        <f>(E7/E17)*100</f>
        <v>4.6979865771812079</v>
      </c>
      <c r="I7" s="179">
        <f t="shared" si="1"/>
        <v>0</v>
      </c>
    </row>
    <row r="8" spans="2:9">
      <c r="B8" s="310"/>
      <c r="C8" s="180" t="s">
        <v>296</v>
      </c>
      <c r="D8" s="176">
        <v>1</v>
      </c>
      <c r="E8" s="176">
        <v>2</v>
      </c>
      <c r="F8" s="179">
        <f t="shared" si="0"/>
        <v>50</v>
      </c>
      <c r="G8" s="177">
        <f>SUM('Mapping Template'!L75:L76)</f>
        <v>0</v>
      </c>
      <c r="H8" s="179">
        <f>(E8/E17)*100</f>
        <v>1.3422818791946309</v>
      </c>
      <c r="I8" s="179">
        <f t="shared" si="1"/>
        <v>0</v>
      </c>
    </row>
    <row r="9" spans="2:9">
      <c r="B9" s="310" t="s">
        <v>299</v>
      </c>
      <c r="C9" s="178" t="s">
        <v>295</v>
      </c>
      <c r="D9" s="176">
        <v>7</v>
      </c>
      <c r="E9" s="176">
        <v>24</v>
      </c>
      <c r="F9" s="179">
        <f t="shared" si="0"/>
        <v>4.166666666666667</v>
      </c>
      <c r="G9" s="177">
        <f>SUM('Mapping Template'!L78:L101)</f>
        <v>0</v>
      </c>
      <c r="H9" s="179">
        <f>(E9/E17)*100</f>
        <v>16.107382550335569</v>
      </c>
      <c r="I9" s="179">
        <f t="shared" si="1"/>
        <v>0</v>
      </c>
    </row>
    <row r="10" spans="2:9">
      <c r="B10" s="310"/>
      <c r="C10" s="180" t="s">
        <v>296</v>
      </c>
      <c r="D10" s="176">
        <v>5</v>
      </c>
      <c r="E10" s="176">
        <v>22</v>
      </c>
      <c r="F10" s="179">
        <f t="shared" si="0"/>
        <v>4.5454545454545459</v>
      </c>
      <c r="G10" s="177">
        <f>SUM('Mapping Template'!L103:L124)</f>
        <v>0</v>
      </c>
      <c r="H10" s="179">
        <f>(E10/E17)*100</f>
        <v>14.76510067114094</v>
      </c>
      <c r="I10" s="179">
        <f t="shared" si="1"/>
        <v>0</v>
      </c>
    </row>
    <row r="11" spans="2:9">
      <c r="B11" s="310" t="s">
        <v>300</v>
      </c>
      <c r="C11" s="178" t="s">
        <v>295</v>
      </c>
      <c r="D11" s="176">
        <v>2</v>
      </c>
      <c r="E11" s="176">
        <v>6</v>
      </c>
      <c r="F11" s="179">
        <f t="shared" si="0"/>
        <v>16.666666666666668</v>
      </c>
      <c r="G11" s="177">
        <f>SUM('Mapping Template'!L126:L131)</f>
        <v>0</v>
      </c>
      <c r="H11" s="179">
        <f>(E11/E17)*100</f>
        <v>4.0268456375838921</v>
      </c>
      <c r="I11" s="179">
        <f t="shared" si="1"/>
        <v>0</v>
      </c>
    </row>
    <row r="12" spans="2:9">
      <c r="B12" s="310"/>
      <c r="C12" s="180" t="s">
        <v>296</v>
      </c>
      <c r="D12" s="176">
        <v>2</v>
      </c>
      <c r="E12" s="176">
        <v>11</v>
      </c>
      <c r="F12" s="179">
        <f t="shared" si="0"/>
        <v>9.0909090909090917</v>
      </c>
      <c r="G12" s="177">
        <f>SUM('Mapping Template'!L133:L137)</f>
        <v>0</v>
      </c>
      <c r="H12" s="179">
        <f>(E12/E17)*100</f>
        <v>7.3825503355704702</v>
      </c>
      <c r="I12" s="179">
        <f t="shared" si="1"/>
        <v>0</v>
      </c>
    </row>
    <row r="13" spans="2:9">
      <c r="B13" s="310" t="s">
        <v>301</v>
      </c>
      <c r="C13" s="178" t="s">
        <v>295</v>
      </c>
      <c r="D13" s="176">
        <v>3</v>
      </c>
      <c r="E13" s="176">
        <v>5</v>
      </c>
      <c r="F13" s="179">
        <f t="shared" si="0"/>
        <v>20</v>
      </c>
      <c r="G13" s="177">
        <f>SUM('Mapping Template'!L139:L143)</f>
        <v>0</v>
      </c>
      <c r="H13" s="179">
        <f>(E13/E17)*100</f>
        <v>3.3557046979865772</v>
      </c>
      <c r="I13" s="179">
        <f t="shared" si="1"/>
        <v>0</v>
      </c>
    </row>
    <row r="14" spans="2:9">
      <c r="B14" s="310"/>
      <c r="C14" s="180" t="s">
        <v>296</v>
      </c>
      <c r="D14" s="176">
        <v>1</v>
      </c>
      <c r="E14" s="176">
        <v>1</v>
      </c>
      <c r="F14" s="179">
        <f t="shared" si="0"/>
        <v>100</v>
      </c>
      <c r="G14" s="177">
        <f>SUM('Mapping Template'!L145:L145)</f>
        <v>0</v>
      </c>
      <c r="H14" s="179">
        <f>(E14/E17)*100</f>
        <v>0.67114093959731547</v>
      </c>
      <c r="I14" s="179">
        <f t="shared" si="1"/>
        <v>0</v>
      </c>
    </row>
    <row r="15" spans="2:9">
      <c r="B15" s="310" t="s">
        <v>302</v>
      </c>
      <c r="C15" s="178" t="s">
        <v>295</v>
      </c>
      <c r="D15" s="176">
        <v>6</v>
      </c>
      <c r="E15" s="176">
        <v>7</v>
      </c>
      <c r="F15" s="179">
        <f t="shared" si="0"/>
        <v>14.285714285714286</v>
      </c>
      <c r="G15" s="177">
        <f>SUM('Mapping Template'!L147:L153)</f>
        <v>0</v>
      </c>
      <c r="H15" s="179">
        <f>(E15/E17)*100</f>
        <v>4.6979865771812079</v>
      </c>
      <c r="I15" s="179">
        <f t="shared" si="1"/>
        <v>0</v>
      </c>
    </row>
    <row r="16" spans="2:9">
      <c r="B16" s="310"/>
      <c r="C16" s="180" t="s">
        <v>296</v>
      </c>
      <c r="D16" s="176">
        <v>4</v>
      </c>
      <c r="E16" s="176">
        <v>6</v>
      </c>
      <c r="F16" s="179">
        <f t="shared" si="0"/>
        <v>16.666666666666668</v>
      </c>
      <c r="G16" s="177">
        <f>SUM('Mapping Template'!L155:L160)</f>
        <v>0</v>
      </c>
      <c r="H16" s="179">
        <f>(E16/E17)*100</f>
        <v>4.0268456375838921</v>
      </c>
      <c r="I16" s="179">
        <f t="shared" si="1"/>
        <v>0</v>
      </c>
    </row>
    <row r="17" spans="2:9">
      <c r="B17" s="181" t="s">
        <v>303</v>
      </c>
      <c r="C17" s="182"/>
      <c r="D17" s="183">
        <f>SUM(D3:D16)</f>
        <v>51</v>
      </c>
      <c r="E17" s="183">
        <f>SUM(E3:E16)</f>
        <v>149</v>
      </c>
      <c r="F17" s="184"/>
      <c r="G17" s="184"/>
      <c r="H17" s="183">
        <f>SUM(H3:H16)</f>
        <v>100.00000000000001</v>
      </c>
      <c r="I17" s="185">
        <f>SUM(I3:I16)</f>
        <v>0</v>
      </c>
    </row>
    <row r="18" spans="2:9">
      <c r="B18" s="186"/>
      <c r="C18" s="186"/>
      <c r="F18" s="187"/>
    </row>
    <row r="19" spans="2:9">
      <c r="B19" s="186"/>
      <c r="C19" s="186"/>
      <c r="F19" s="187"/>
    </row>
    <row r="20" spans="2:9">
      <c r="B20" s="186"/>
      <c r="C20" s="186"/>
      <c r="F20" s="187"/>
    </row>
    <row r="21" spans="2:9">
      <c r="B21" s="186"/>
      <c r="C21" s="186"/>
    </row>
    <row r="22" spans="2:9">
      <c r="B22" s="186"/>
      <c r="C22" s="186"/>
    </row>
    <row r="23" spans="2:9">
      <c r="B23" s="186"/>
      <c r="C23" s="186"/>
    </row>
    <row r="24" spans="2:9">
      <c r="B24" s="186"/>
      <c r="C24" s="186"/>
    </row>
    <row r="25" spans="2:9">
      <c r="B25" s="186"/>
      <c r="C25" s="186"/>
    </row>
    <row r="26" spans="2:9">
      <c r="B26" s="186"/>
      <c r="C26" s="186"/>
    </row>
    <row r="27" spans="2:9">
      <c r="B27" s="186"/>
      <c r="C27" s="186"/>
    </row>
    <row r="28" spans="2:9">
      <c r="B28" s="186"/>
      <c r="C28" s="186"/>
    </row>
    <row r="29" spans="2:9">
      <c r="B29" s="186"/>
      <c r="C29" s="186"/>
    </row>
    <row r="30" spans="2:9">
      <c r="B30" s="186"/>
      <c r="C30" s="186"/>
    </row>
    <row r="31" spans="2:9">
      <c r="B31" s="186"/>
      <c r="C31" s="186"/>
    </row>
    <row r="32" spans="2:9">
      <c r="B32" s="186"/>
      <c r="C32" s="186"/>
    </row>
    <row r="33" spans="2:3">
      <c r="B33" s="186"/>
      <c r="C33" s="186"/>
    </row>
  </sheetData>
  <mergeCells count="8">
    <mergeCell ref="B1:I1"/>
    <mergeCell ref="B15:B16"/>
    <mergeCell ref="B3:B4"/>
    <mergeCell ref="B5:B6"/>
    <mergeCell ref="B7:B8"/>
    <mergeCell ref="B9:B10"/>
    <mergeCell ref="B11:B12"/>
    <mergeCell ref="B13:B1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DB81D9-9B1B-46FA-AA7D-69EDC4A139E7}">
  <dimension ref="A1:B17"/>
  <sheetViews>
    <sheetView workbookViewId="0">
      <selection activeCell="B7" sqref="B7"/>
    </sheetView>
  </sheetViews>
  <sheetFormatPr defaultRowHeight="14.45"/>
  <cols>
    <col min="1" max="1" width="38.5703125" style="1" bestFit="1" customWidth="1"/>
    <col min="2" max="2" width="20.28515625" bestFit="1" customWidth="1"/>
    <col min="4" max="4" width="21" bestFit="1" customWidth="1"/>
  </cols>
  <sheetData>
    <row r="1" spans="1:2" ht="18">
      <c r="A1" s="3" t="s">
        <v>304</v>
      </c>
      <c r="B1" s="3" t="s">
        <v>305</v>
      </c>
    </row>
    <row r="2" spans="1:2" ht="18">
      <c r="A2" s="2" t="s">
        <v>306</v>
      </c>
      <c r="B2" s="2" t="s">
        <v>307</v>
      </c>
    </row>
    <row r="3" spans="1:2" ht="18">
      <c r="A3" s="2" t="s">
        <v>308</v>
      </c>
      <c r="B3" s="2" t="s">
        <v>309</v>
      </c>
    </row>
    <row r="4" spans="1:2" ht="18">
      <c r="A4" s="234" t="s">
        <v>310</v>
      </c>
      <c r="B4" s="2" t="s">
        <v>311</v>
      </c>
    </row>
    <row r="5" spans="1:2" ht="18">
      <c r="A5" s="2"/>
      <c r="B5" s="2" t="s">
        <v>312</v>
      </c>
    </row>
    <row r="6" spans="1:2" ht="18">
      <c r="A6" s="2"/>
      <c r="B6" s="2" t="s">
        <v>313</v>
      </c>
    </row>
    <row r="7" spans="1:2" ht="18">
      <c r="A7" s="2"/>
      <c r="B7" s="2" t="s">
        <v>314</v>
      </c>
    </row>
    <row r="8" spans="1:2" ht="18">
      <c r="A8" s="2"/>
      <c r="B8" s="2" t="s">
        <v>315</v>
      </c>
    </row>
    <row r="9" spans="1:2" ht="18">
      <c r="A9" s="2"/>
      <c r="B9" s="2" t="s">
        <v>316</v>
      </c>
    </row>
    <row r="10" spans="1:2" ht="18">
      <c r="A10" s="2"/>
      <c r="B10" s="2" t="s">
        <v>317</v>
      </c>
    </row>
    <row r="11" spans="1:2" ht="18">
      <c r="A11" s="2"/>
      <c r="B11" s="2" t="s">
        <v>318</v>
      </c>
    </row>
    <row r="12" spans="1:2" ht="18">
      <c r="A12" s="2"/>
      <c r="B12" s="2" t="s">
        <v>319</v>
      </c>
    </row>
    <row r="13" spans="1:2" ht="18">
      <c r="A13" s="2"/>
      <c r="B13" s="2" t="s">
        <v>320</v>
      </c>
    </row>
    <row r="14" spans="1:2" ht="18">
      <c r="A14" s="2"/>
      <c r="B14" s="2" t="s">
        <v>321</v>
      </c>
    </row>
    <row r="15" spans="1:2" ht="18">
      <c r="A15" s="2"/>
      <c r="B15" s="2" t="s">
        <v>322</v>
      </c>
    </row>
    <row r="16" spans="1:2" ht="18">
      <c r="A16" s="2"/>
      <c r="B16" s="4" t="s">
        <v>323</v>
      </c>
    </row>
    <row r="17" spans="1:2" ht="18">
      <c r="A17" s="2"/>
      <c r="B17" s="2" t="s">
        <v>324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23B8C-88D1-4188-B31B-ADCA45C38745}">
  <dimension ref="A1:O73"/>
  <sheetViews>
    <sheetView workbookViewId="0">
      <selection activeCell="B4" sqref="B4"/>
    </sheetView>
  </sheetViews>
  <sheetFormatPr defaultColWidth="8.85546875" defaultRowHeight="21.6"/>
  <cols>
    <col min="1" max="1" width="9.42578125" style="189" customWidth="1"/>
    <col min="2" max="16384" width="8.85546875" style="189"/>
  </cols>
  <sheetData>
    <row r="1" spans="1:15" ht="22.15" thickBot="1">
      <c r="A1" s="188" t="s">
        <v>325</v>
      </c>
    </row>
    <row r="2" spans="1:15" s="188" customFormat="1" ht="22.15" thickBot="1">
      <c r="B2" s="190" t="s">
        <v>326</v>
      </c>
      <c r="C2" s="190" t="s">
        <v>327</v>
      </c>
      <c r="D2" s="190" t="s">
        <v>328</v>
      </c>
      <c r="E2" s="190" t="s">
        <v>329</v>
      </c>
      <c r="F2" s="190" t="s">
        <v>330</v>
      </c>
      <c r="G2" s="190" t="s">
        <v>331</v>
      </c>
      <c r="H2" s="190" t="s">
        <v>332</v>
      </c>
      <c r="I2" s="190" t="s">
        <v>333</v>
      </c>
      <c r="J2" s="190" t="s">
        <v>334</v>
      </c>
      <c r="K2" s="190" t="s">
        <v>335</v>
      </c>
      <c r="L2" s="190" t="s">
        <v>336</v>
      </c>
      <c r="M2" s="190" t="s">
        <v>337</v>
      </c>
      <c r="N2" s="190" t="s">
        <v>338</v>
      </c>
      <c r="O2" s="190" t="s">
        <v>339</v>
      </c>
    </row>
    <row r="3" spans="1:15" s="188" customFormat="1" ht="22.15" thickBot="1">
      <c r="A3" s="188" t="s">
        <v>340</v>
      </c>
      <c r="B3" s="191">
        <v>4.7619047619047619</v>
      </c>
      <c r="C3" s="191">
        <v>16.666666666666668</v>
      </c>
      <c r="D3" s="191">
        <v>4.7619047619047619</v>
      </c>
      <c r="E3" s="191">
        <v>10</v>
      </c>
      <c r="F3" s="191">
        <v>14.285714285714286</v>
      </c>
      <c r="G3" s="191">
        <v>50</v>
      </c>
      <c r="H3" s="191">
        <v>4.166666666666667</v>
      </c>
      <c r="I3" s="191">
        <v>4.5454545454545459</v>
      </c>
      <c r="J3" s="191">
        <v>16.666666666666668</v>
      </c>
      <c r="K3" s="191">
        <v>20</v>
      </c>
      <c r="L3" s="191">
        <v>20</v>
      </c>
      <c r="M3" s="191">
        <v>100</v>
      </c>
      <c r="N3" s="191">
        <v>14.285714285714286</v>
      </c>
      <c r="O3" s="191">
        <v>16.666666666666668</v>
      </c>
    </row>
    <row r="4" spans="1:15" s="188" customFormat="1" ht="22.15" thickBot="1">
      <c r="A4" s="188" t="s">
        <v>341</v>
      </c>
      <c r="B4" s="191">
        <v>21</v>
      </c>
      <c r="C4" s="191">
        <v>6</v>
      </c>
      <c r="D4" s="191">
        <v>21</v>
      </c>
      <c r="E4" s="191">
        <v>10</v>
      </c>
      <c r="F4" s="191">
        <v>7</v>
      </c>
      <c r="G4" s="191">
        <v>2</v>
      </c>
      <c r="H4" s="191">
        <v>24</v>
      </c>
      <c r="I4" s="191">
        <v>22</v>
      </c>
      <c r="J4" s="191">
        <v>6</v>
      </c>
      <c r="K4" s="191">
        <v>5</v>
      </c>
      <c r="L4" s="191">
        <v>5</v>
      </c>
      <c r="M4" s="191">
        <v>1</v>
      </c>
      <c r="N4" s="191">
        <v>7</v>
      </c>
      <c r="O4" s="191">
        <v>6</v>
      </c>
    </row>
    <row r="5" spans="1:15" ht="21.6" customHeight="1">
      <c r="A5" s="312" t="s">
        <v>288</v>
      </c>
      <c r="B5" s="192">
        <f>IF('Mapping Template'!$J5=1,B$3,0)</f>
        <v>0</v>
      </c>
      <c r="C5" s="192">
        <f>IF('Mapping Template'!$J27=1,C$3,0)</f>
        <v>0</v>
      </c>
      <c r="D5" s="192">
        <f>IF('Mapping Template'!$J34=1,D$3,0)</f>
        <v>0</v>
      </c>
      <c r="E5" s="192">
        <f>IF('Mapping Template'!$J56=1,E$3,0)</f>
        <v>0</v>
      </c>
      <c r="F5" s="192">
        <f>IF('Mapping Template'!$J67=1,F$3,0)</f>
        <v>0</v>
      </c>
      <c r="G5" s="192">
        <f>IF('Mapping Template'!$J75=1,G$3,0)</f>
        <v>0</v>
      </c>
      <c r="H5" s="192">
        <f>IF('Mapping Template'!$J78=1,H$3,0)</f>
        <v>0</v>
      </c>
      <c r="I5" s="192">
        <f>IF('Mapping Template'!$J103=1,I$3,0)</f>
        <v>0</v>
      </c>
      <c r="J5" s="192">
        <f>IF('Mapping Template'!$J126=1,J$3,0)</f>
        <v>0</v>
      </c>
      <c r="K5" s="192">
        <f>IF('Mapping Template'!$J133=1,K$3,0)</f>
        <v>0</v>
      </c>
      <c r="L5" s="192">
        <f>IF('Mapping Template'!$J139=1,L$3,0)</f>
        <v>0</v>
      </c>
      <c r="M5" s="192">
        <f>IF('Mapping Template'!$J145=1,M$3,0)</f>
        <v>0</v>
      </c>
      <c r="N5" s="192">
        <f>IF('Mapping Template'!$J147=1,N$3,0)</f>
        <v>0</v>
      </c>
      <c r="O5" s="192">
        <f>IF('Mapping Template'!$J155=1,O$3,0)</f>
        <v>0</v>
      </c>
    </row>
    <row r="6" spans="1:15">
      <c r="A6" s="312"/>
      <c r="B6" s="192">
        <f>IF('Mapping Template'!$J6=1,B$3,0)</f>
        <v>0</v>
      </c>
      <c r="C6" s="192">
        <f>IF('Mapping Template'!$J28=1,C$3,0)</f>
        <v>0</v>
      </c>
      <c r="D6" s="192">
        <f>IF('Mapping Template'!$J35=1,D$3,0)</f>
        <v>0</v>
      </c>
      <c r="E6" s="192">
        <f>IF('Mapping Template'!$J57=1,E$3,0)</f>
        <v>0</v>
      </c>
      <c r="F6" s="192">
        <f>IF('Mapping Template'!$J68=1,F$3,0)</f>
        <v>0</v>
      </c>
      <c r="G6" s="192">
        <f>IF('Mapping Template'!$J76=1,G$3,0)</f>
        <v>0</v>
      </c>
      <c r="H6" s="192">
        <f>IF('Mapping Template'!$J79=1,H$3,0)</f>
        <v>0</v>
      </c>
      <c r="I6" s="192">
        <f>IF('Mapping Template'!$J104=1,I$3,0)</f>
        <v>0</v>
      </c>
      <c r="J6" s="192">
        <f>IF('Mapping Template'!$J127=1,J$3,0)</f>
        <v>0</v>
      </c>
      <c r="K6" s="192">
        <f>IF('Mapping Template'!$J134=1,K$3,0)</f>
        <v>0</v>
      </c>
      <c r="L6" s="192">
        <f>IF('Mapping Template'!$J140=1,L$3,0)</f>
        <v>0</v>
      </c>
      <c r="M6" s="192"/>
      <c r="N6" s="192">
        <f>IF('Mapping Template'!$J148=1,N$3,0)</f>
        <v>0</v>
      </c>
      <c r="O6" s="192">
        <f>IF('Mapping Template'!$J156=1,O$3,0)</f>
        <v>0</v>
      </c>
    </row>
    <row r="7" spans="1:15">
      <c r="A7" s="312"/>
      <c r="B7" s="192">
        <f>IF('Mapping Template'!$J7=1,B$3,0)</f>
        <v>0</v>
      </c>
      <c r="C7" s="192">
        <f>IF('Mapping Template'!$J29=1,C$3,0)</f>
        <v>0</v>
      </c>
      <c r="D7" s="192">
        <f>IF('Mapping Template'!$J36=1,D$3,0)</f>
        <v>0</v>
      </c>
      <c r="E7" s="192">
        <f>IF('Mapping Template'!$J58=1,E$3,0)</f>
        <v>0</v>
      </c>
      <c r="F7" s="192">
        <f>IF('Mapping Template'!$J69=1,F$3,0)</f>
        <v>0</v>
      </c>
      <c r="G7" s="192"/>
      <c r="H7" s="192">
        <f>IF('Mapping Template'!$J80=1,H$3,0)</f>
        <v>0</v>
      </c>
      <c r="I7" s="192">
        <f>IF('Mapping Template'!$J105=1,I$3,0)</f>
        <v>0</v>
      </c>
      <c r="J7" s="192">
        <f>IF('Mapping Template'!$J128=1,J$3,0)</f>
        <v>0</v>
      </c>
      <c r="K7" s="192">
        <f>IF('Mapping Template'!$J135=1,K$3,0)</f>
        <v>0</v>
      </c>
      <c r="L7" s="192">
        <f>IF('Mapping Template'!$J141=1,L$3,0)</f>
        <v>0</v>
      </c>
      <c r="M7" s="192"/>
      <c r="N7" s="192">
        <f>IF('Mapping Template'!$J149=1,N$3,0)</f>
        <v>0</v>
      </c>
      <c r="O7" s="192">
        <f>IF('Mapping Template'!$J157=1,O$3,0)</f>
        <v>0</v>
      </c>
    </row>
    <row r="8" spans="1:15">
      <c r="A8" s="312"/>
      <c r="B8" s="192">
        <f>IF('Mapping Template'!$J8=1,B$3,0)</f>
        <v>0</v>
      </c>
      <c r="C8" s="192">
        <f>IF('Mapping Template'!$J30=1,C$3,0)</f>
        <v>0</v>
      </c>
      <c r="D8" s="192">
        <f>IF('Mapping Template'!$J37=1,D$3,0)</f>
        <v>0</v>
      </c>
      <c r="E8" s="192">
        <f>IF('Mapping Template'!$J59=1,E$3,0)</f>
        <v>0</v>
      </c>
      <c r="F8" s="192">
        <f>IF('Mapping Template'!$J70=1,F$3,0)</f>
        <v>0</v>
      </c>
      <c r="G8" s="192"/>
      <c r="H8" s="192">
        <f>IF('Mapping Template'!$J81=1,H$3,0)</f>
        <v>0</v>
      </c>
      <c r="I8" s="192">
        <f>IF('Mapping Template'!$J106=1,I$3,0)</f>
        <v>0</v>
      </c>
      <c r="J8" s="192">
        <f>IF('Mapping Template'!$J129=1,J$3,0)</f>
        <v>0</v>
      </c>
      <c r="K8" s="192">
        <f>IF('Mapping Template'!$J136=1,K$3,0)</f>
        <v>0</v>
      </c>
      <c r="L8" s="192">
        <f>IF('Mapping Template'!$J142=1,L$3,0)</f>
        <v>0</v>
      </c>
      <c r="M8" s="192"/>
      <c r="N8" s="192">
        <f>IF('Mapping Template'!$J150=1,N$3,0)</f>
        <v>0</v>
      </c>
      <c r="O8" s="192">
        <f>IF('Mapping Template'!$J158=1,O$3,0)</f>
        <v>0</v>
      </c>
    </row>
    <row r="9" spans="1:15">
      <c r="A9" s="312"/>
      <c r="B9" s="192">
        <f>IF('Mapping Template'!$J9=1,B$3,0)</f>
        <v>0</v>
      </c>
      <c r="C9" s="192">
        <f>IF('Mapping Template'!$J31=1,C$3,0)</f>
        <v>0</v>
      </c>
      <c r="D9" s="192">
        <f>IF('Mapping Template'!$J38=1,D$3,0)</f>
        <v>0</v>
      </c>
      <c r="E9" s="192">
        <f>IF('Mapping Template'!$J60=1,E$3,0)</f>
        <v>0</v>
      </c>
      <c r="F9" s="192">
        <f>IF('Mapping Template'!$J71=1,F$3,0)</f>
        <v>0</v>
      </c>
      <c r="G9" s="192"/>
      <c r="H9" s="192">
        <f>IF('Mapping Template'!$J82=1,H$3,0)</f>
        <v>0</v>
      </c>
      <c r="I9" s="192">
        <f>IF('Mapping Template'!$J107=1,I$3,0)</f>
        <v>0</v>
      </c>
      <c r="J9" s="192">
        <f>IF('Mapping Template'!$J130=1,J$3,0)</f>
        <v>0</v>
      </c>
      <c r="K9" s="192">
        <f>IF('Mapping Template'!$J137=1,K$3,0)</f>
        <v>0</v>
      </c>
      <c r="L9" s="192">
        <f>IF('Mapping Template'!$J143=1,L$3,0)</f>
        <v>0</v>
      </c>
      <c r="M9" s="192"/>
      <c r="N9" s="192">
        <f>IF('Mapping Template'!$J151=1,N$3,0)</f>
        <v>0</v>
      </c>
      <c r="O9" s="192">
        <f>IF('Mapping Template'!$J159=1,O$3,0)</f>
        <v>0</v>
      </c>
    </row>
    <row r="10" spans="1:15">
      <c r="A10" s="312"/>
      <c r="B10" s="192">
        <f>IF('Mapping Template'!$J10=1,B$3,0)</f>
        <v>0</v>
      </c>
      <c r="C10" s="192">
        <f>IF('Mapping Template'!$J32=1,C$3,0)</f>
        <v>0</v>
      </c>
      <c r="D10" s="192">
        <f>IF('Mapping Template'!$J39=1,D$3,0)</f>
        <v>0</v>
      </c>
      <c r="E10" s="192">
        <f>IF('Mapping Template'!$J61=1,E$3,0)</f>
        <v>0</v>
      </c>
      <c r="F10" s="192">
        <f>IF('Mapping Template'!$J72=1,F$3,0)</f>
        <v>0</v>
      </c>
      <c r="G10" s="192"/>
      <c r="H10" s="192">
        <f>IF('Mapping Template'!$J83=1,H$3,0)</f>
        <v>0</v>
      </c>
      <c r="I10" s="192">
        <f>IF('Mapping Template'!$J108=1,I$3,0)</f>
        <v>0</v>
      </c>
      <c r="J10" s="192">
        <f>IF('Mapping Template'!$J131=1,J$3,0)</f>
        <v>0</v>
      </c>
      <c r="K10" s="192"/>
      <c r="L10" s="192"/>
      <c r="M10" s="192"/>
      <c r="N10" s="192">
        <f>IF('Mapping Template'!$J152=1,N$3,0)</f>
        <v>0</v>
      </c>
      <c r="O10" s="192">
        <f>IF('Mapping Template'!$J160=1,O$3,0)</f>
        <v>0</v>
      </c>
    </row>
    <row r="11" spans="1:15">
      <c r="A11" s="312"/>
      <c r="B11" s="192">
        <f>IF('Mapping Template'!$J11=1,B$3,0)</f>
        <v>0</v>
      </c>
      <c r="C11" s="192"/>
      <c r="D11" s="192">
        <f>IF('Mapping Template'!$J40=1,D$3,0)</f>
        <v>0</v>
      </c>
      <c r="E11" s="192">
        <f>IF('Mapping Template'!$J62=1,E$3,0)</f>
        <v>0</v>
      </c>
      <c r="F11" s="192">
        <f>IF('Mapping Template'!$J73=1,F$3,0)</f>
        <v>0</v>
      </c>
      <c r="G11" s="192"/>
      <c r="H11" s="192">
        <f>IF('Mapping Template'!$J84=1,H$3,0)</f>
        <v>0</v>
      </c>
      <c r="I11" s="192">
        <f>IF('Mapping Template'!$J109=1,I$3,0)</f>
        <v>0</v>
      </c>
      <c r="J11" s="192"/>
      <c r="K11" s="192"/>
      <c r="L11" s="192"/>
      <c r="M11" s="192"/>
      <c r="N11" s="192">
        <f>IF('Mapping Template'!$J153=1,N$3,0)</f>
        <v>0</v>
      </c>
      <c r="O11" s="192"/>
    </row>
    <row r="12" spans="1:15">
      <c r="A12" s="312"/>
      <c r="B12" s="192">
        <f>IF('Mapping Template'!$J12=1,B$3,0)</f>
        <v>0</v>
      </c>
      <c r="C12" s="192"/>
      <c r="D12" s="192">
        <f>IF('Mapping Template'!$J41=1,D$3,0)</f>
        <v>0</v>
      </c>
      <c r="E12" s="192">
        <f>IF('Mapping Template'!$J63=1,E$3,0)</f>
        <v>0</v>
      </c>
      <c r="F12" s="192"/>
      <c r="G12" s="192"/>
      <c r="H12" s="192">
        <f>IF('Mapping Template'!$J85=1,H$3,0)</f>
        <v>0</v>
      </c>
      <c r="I12" s="192">
        <f>IF('Mapping Template'!$J110=1,I$3,0)</f>
        <v>0</v>
      </c>
      <c r="J12" s="192"/>
      <c r="K12" s="192"/>
      <c r="L12" s="192"/>
      <c r="M12" s="192"/>
      <c r="N12" s="192"/>
      <c r="O12" s="192"/>
    </row>
    <row r="13" spans="1:15">
      <c r="A13" s="312"/>
      <c r="B13" s="192">
        <f>IF('Mapping Template'!$J13=1,B$3,0)</f>
        <v>0</v>
      </c>
      <c r="C13" s="192"/>
      <c r="D13" s="192">
        <f>IF('Mapping Template'!$J42=1,D$3,0)</f>
        <v>0</v>
      </c>
      <c r="E13" s="192">
        <f>IF('Mapping Template'!$J64=1,E$3,0)</f>
        <v>0</v>
      </c>
      <c r="F13" s="192"/>
      <c r="G13" s="192"/>
      <c r="H13" s="192">
        <f>IF('Mapping Template'!$J86=1,H$3,0)</f>
        <v>0</v>
      </c>
      <c r="I13" s="192">
        <f>IF('Mapping Template'!$J111=1,I$3,0)</f>
        <v>0</v>
      </c>
      <c r="J13" s="192"/>
      <c r="K13" s="192"/>
      <c r="L13" s="192"/>
      <c r="M13" s="192"/>
      <c r="N13" s="192"/>
      <c r="O13" s="192"/>
    </row>
    <row r="14" spans="1:15">
      <c r="A14" s="312"/>
      <c r="B14" s="192">
        <f>IF('Mapping Template'!$J14=1,B$3,0)</f>
        <v>0</v>
      </c>
      <c r="C14" s="192"/>
      <c r="D14" s="192">
        <f>IF('Mapping Template'!$J43=1,D$3,0)</f>
        <v>0</v>
      </c>
      <c r="E14" s="192">
        <f>IF('Mapping Template'!$J65=1,E$3,0)</f>
        <v>0</v>
      </c>
      <c r="F14" s="192"/>
      <c r="G14" s="192"/>
      <c r="H14" s="192">
        <f>IF('Mapping Template'!$J87=1,H$3,0)</f>
        <v>0</v>
      </c>
      <c r="I14" s="192">
        <f>IF('Mapping Template'!$J112=1,I$3,0)</f>
        <v>0</v>
      </c>
      <c r="J14" s="192"/>
      <c r="K14" s="192"/>
      <c r="L14" s="192"/>
      <c r="M14" s="192"/>
      <c r="N14" s="192"/>
      <c r="O14" s="192"/>
    </row>
    <row r="15" spans="1:15">
      <c r="A15" s="312"/>
      <c r="B15" s="192">
        <f>IF('Mapping Template'!$J15=1,B$3,0)</f>
        <v>0</v>
      </c>
      <c r="C15" s="192"/>
      <c r="D15" s="192">
        <f>IF('Mapping Template'!$J44=1,D$3,0)</f>
        <v>0</v>
      </c>
      <c r="E15" s="192"/>
      <c r="F15" s="192"/>
      <c r="G15" s="192"/>
      <c r="H15" s="192">
        <f>IF('Mapping Template'!$J88=1,H$3,0)</f>
        <v>0</v>
      </c>
      <c r="I15" s="192">
        <f>IF('Mapping Template'!$J113=1,I$3,0)</f>
        <v>0</v>
      </c>
      <c r="J15" s="192"/>
      <c r="K15" s="192"/>
      <c r="L15" s="192"/>
      <c r="M15" s="192"/>
      <c r="N15" s="192"/>
      <c r="O15" s="192"/>
    </row>
    <row r="16" spans="1:15">
      <c r="A16" s="312"/>
      <c r="B16" s="192">
        <f>IF('Mapping Template'!$J16=1,B$3,0)</f>
        <v>0</v>
      </c>
      <c r="C16" s="192"/>
      <c r="D16" s="192">
        <f>IF('Mapping Template'!$J45=1,D$3,0)</f>
        <v>0</v>
      </c>
      <c r="E16" s="192"/>
      <c r="F16" s="192"/>
      <c r="G16" s="192"/>
      <c r="H16" s="192">
        <f>IF('Mapping Template'!$J89=1,H$3,0)</f>
        <v>0</v>
      </c>
      <c r="I16" s="192">
        <f>IF('Mapping Template'!$J114=1,I$3,0)</f>
        <v>0</v>
      </c>
      <c r="J16" s="192"/>
      <c r="K16" s="192"/>
      <c r="L16" s="192"/>
      <c r="M16" s="192"/>
      <c r="N16" s="192"/>
      <c r="O16" s="192"/>
    </row>
    <row r="17" spans="1:15">
      <c r="A17" s="312"/>
      <c r="B17" s="192">
        <f>IF('Mapping Template'!$J17=1,B$3,0)</f>
        <v>0</v>
      </c>
      <c r="C17" s="192"/>
      <c r="D17" s="192">
        <f>IF('Mapping Template'!$J46=1,D$3,0)</f>
        <v>0</v>
      </c>
      <c r="E17" s="192"/>
      <c r="F17" s="192"/>
      <c r="G17" s="192"/>
      <c r="H17" s="192">
        <f>IF('Mapping Template'!$J90=1,H$3,0)</f>
        <v>0</v>
      </c>
      <c r="I17" s="192">
        <f>IF('Mapping Template'!$J115=1,I$3,0)</f>
        <v>0</v>
      </c>
      <c r="J17" s="192"/>
      <c r="K17" s="192"/>
      <c r="L17" s="192"/>
      <c r="M17" s="192"/>
      <c r="N17" s="192"/>
      <c r="O17" s="192"/>
    </row>
    <row r="18" spans="1:15">
      <c r="A18" s="312"/>
      <c r="B18" s="192">
        <f>IF('Mapping Template'!$J18=1,B$3,0)</f>
        <v>0</v>
      </c>
      <c r="C18" s="192"/>
      <c r="D18" s="192">
        <f>IF('Mapping Template'!$J47=1,D$3,0)</f>
        <v>0</v>
      </c>
      <c r="E18" s="192"/>
      <c r="F18" s="192"/>
      <c r="G18" s="192"/>
      <c r="H18" s="192">
        <f>IF('Mapping Template'!$J91=1,H$3,0)</f>
        <v>0</v>
      </c>
      <c r="I18" s="192">
        <f>IF('Mapping Template'!$J116=1,I$3,0)</f>
        <v>0</v>
      </c>
      <c r="J18" s="192"/>
      <c r="K18" s="192"/>
      <c r="L18" s="192"/>
      <c r="M18" s="192"/>
      <c r="N18" s="192"/>
      <c r="O18" s="192"/>
    </row>
    <row r="19" spans="1:15">
      <c r="A19" s="312"/>
      <c r="B19" s="192">
        <f>IF('Mapping Template'!$J19=1,B$3,0)</f>
        <v>0</v>
      </c>
      <c r="C19" s="192"/>
      <c r="D19" s="192">
        <f>IF('Mapping Template'!$J48=1,D$3,0)</f>
        <v>0</v>
      </c>
      <c r="E19" s="192"/>
      <c r="F19" s="192"/>
      <c r="G19" s="192"/>
      <c r="H19" s="192">
        <f>IF('Mapping Template'!$J92=1,H$3,0)</f>
        <v>0</v>
      </c>
      <c r="I19" s="192">
        <f>IF('Mapping Template'!$J117=1,I$3,0)</f>
        <v>0</v>
      </c>
      <c r="J19" s="192"/>
      <c r="K19" s="192"/>
      <c r="L19" s="192"/>
      <c r="M19" s="192"/>
      <c r="N19" s="192"/>
      <c r="O19" s="192"/>
    </row>
    <row r="20" spans="1:15">
      <c r="A20" s="312"/>
      <c r="B20" s="192">
        <f>IF('Mapping Template'!$J20=1,B$3,0)</f>
        <v>0</v>
      </c>
      <c r="C20" s="192"/>
      <c r="D20" s="192">
        <f>IF('Mapping Template'!$J49=1,D$3,0)</f>
        <v>0</v>
      </c>
      <c r="E20" s="192"/>
      <c r="F20" s="192"/>
      <c r="G20" s="192"/>
      <c r="H20" s="192">
        <f>IF('Mapping Template'!$J93=1,H$3,0)</f>
        <v>0</v>
      </c>
      <c r="I20" s="192">
        <f>IF('Mapping Template'!$J118=1,I$3,0)</f>
        <v>0</v>
      </c>
      <c r="J20" s="192"/>
      <c r="K20" s="192"/>
      <c r="L20" s="192"/>
      <c r="M20" s="192"/>
      <c r="N20" s="192"/>
      <c r="O20" s="192"/>
    </row>
    <row r="21" spans="1:15">
      <c r="A21" s="312"/>
      <c r="B21" s="192">
        <f>IF('Mapping Template'!$J21=1,B$3,0)</f>
        <v>0</v>
      </c>
      <c r="C21" s="192"/>
      <c r="D21" s="192">
        <f>IF('Mapping Template'!$J50=1,D$3,0)</f>
        <v>0</v>
      </c>
      <c r="E21" s="192"/>
      <c r="F21" s="192"/>
      <c r="G21" s="192"/>
      <c r="H21" s="192">
        <f>IF('Mapping Template'!$J94=1,H$3,0)</f>
        <v>0</v>
      </c>
      <c r="I21" s="192">
        <f>IF('Mapping Template'!$J119=1,I$3,0)</f>
        <v>0</v>
      </c>
      <c r="J21" s="192"/>
      <c r="K21" s="192"/>
      <c r="L21" s="192"/>
      <c r="M21" s="192"/>
      <c r="N21" s="192"/>
      <c r="O21" s="192"/>
    </row>
    <row r="22" spans="1:15">
      <c r="A22" s="312"/>
      <c r="B22" s="192">
        <f>IF('Mapping Template'!$J22=1,B$3,0)</f>
        <v>0</v>
      </c>
      <c r="C22" s="192"/>
      <c r="D22" s="192">
        <f>IF('Mapping Template'!$J51=1,D$3,0)</f>
        <v>0</v>
      </c>
      <c r="E22" s="192"/>
      <c r="F22" s="192"/>
      <c r="G22" s="192"/>
      <c r="H22" s="192">
        <f>IF('Mapping Template'!$J95=1,H$3,0)</f>
        <v>0</v>
      </c>
      <c r="I22" s="192">
        <f>IF('Mapping Template'!$J120=1,I$3,0)</f>
        <v>0</v>
      </c>
      <c r="J22" s="192"/>
      <c r="K22" s="192"/>
      <c r="L22" s="192"/>
      <c r="M22" s="192"/>
      <c r="N22" s="192"/>
      <c r="O22" s="192"/>
    </row>
    <row r="23" spans="1:15">
      <c r="A23" s="312"/>
      <c r="B23" s="192">
        <f>IF('Mapping Template'!$J23=1,B$3,0)</f>
        <v>0</v>
      </c>
      <c r="C23" s="192"/>
      <c r="D23" s="192">
        <f>IF('Mapping Template'!$J52=1,D$3,0)</f>
        <v>0</v>
      </c>
      <c r="E23" s="192"/>
      <c r="F23" s="192"/>
      <c r="G23" s="192"/>
      <c r="H23" s="192">
        <f>IF('Mapping Template'!$J96=1,H$3,0)</f>
        <v>0</v>
      </c>
      <c r="I23" s="192">
        <f>IF('Mapping Template'!$J121=1,I$3,0)</f>
        <v>0</v>
      </c>
      <c r="J23" s="192"/>
      <c r="K23" s="192"/>
      <c r="L23" s="192"/>
      <c r="M23" s="192"/>
      <c r="N23" s="192"/>
      <c r="O23" s="192"/>
    </row>
    <row r="24" spans="1:15">
      <c r="A24" s="312"/>
      <c r="B24" s="192">
        <f>IF('Mapping Template'!$J24=1,B$3,0)</f>
        <v>0</v>
      </c>
      <c r="C24" s="192"/>
      <c r="D24" s="192">
        <f>IF('Mapping Template'!$J53=1,D$3,0)</f>
        <v>0</v>
      </c>
      <c r="E24" s="192"/>
      <c r="F24" s="192"/>
      <c r="G24" s="192"/>
      <c r="H24" s="192">
        <f>IF('Mapping Template'!$J97=1,H$3,0)</f>
        <v>0</v>
      </c>
      <c r="I24" s="192">
        <f>IF('Mapping Template'!$J122=1,I$3,0)</f>
        <v>0</v>
      </c>
      <c r="J24" s="192"/>
      <c r="K24" s="192"/>
      <c r="L24" s="192"/>
      <c r="M24" s="192"/>
      <c r="N24" s="192"/>
      <c r="O24" s="192"/>
    </row>
    <row r="25" spans="1:15">
      <c r="A25" s="312"/>
      <c r="B25" s="192">
        <f>IF('Mapping Template'!$J25=1,B$3,0)</f>
        <v>0</v>
      </c>
      <c r="C25" s="192"/>
      <c r="D25" s="192">
        <f>IF('Mapping Template'!$J54=1,D$3,0)</f>
        <v>0</v>
      </c>
      <c r="E25" s="192"/>
      <c r="F25" s="192"/>
      <c r="G25" s="192"/>
      <c r="H25" s="192">
        <f>IF('Mapping Template'!$J98=1,H$3,0)</f>
        <v>0</v>
      </c>
      <c r="I25" s="192">
        <f>IF('Mapping Template'!$J123=1,I$3,0)</f>
        <v>0</v>
      </c>
      <c r="J25" s="192"/>
      <c r="K25" s="192"/>
      <c r="L25" s="192"/>
      <c r="M25" s="192"/>
      <c r="N25" s="192"/>
      <c r="O25" s="192"/>
    </row>
    <row r="26" spans="1:15">
      <c r="A26" s="312"/>
      <c r="B26" s="192"/>
      <c r="C26" s="192"/>
      <c r="D26" s="192"/>
      <c r="E26" s="192"/>
      <c r="F26" s="192"/>
      <c r="G26" s="192"/>
      <c r="H26" s="192">
        <f>IF('Mapping Template'!$J99=1,H$3,0)</f>
        <v>0</v>
      </c>
      <c r="I26" s="192">
        <f>IF('Mapping Template'!$J124=1,I$3,0)</f>
        <v>0</v>
      </c>
      <c r="J26" s="192"/>
      <c r="K26" s="192"/>
      <c r="L26" s="192"/>
      <c r="M26" s="192"/>
      <c r="N26" s="192"/>
      <c r="O26" s="192"/>
    </row>
    <row r="27" spans="1:15">
      <c r="A27" s="312"/>
      <c r="B27" s="192"/>
      <c r="C27" s="192"/>
      <c r="D27" s="192"/>
      <c r="E27" s="192"/>
      <c r="F27" s="192"/>
      <c r="G27" s="192"/>
      <c r="H27" s="192">
        <f>IF('Mapping Template'!$J100=1,H$3,0)</f>
        <v>0</v>
      </c>
      <c r="I27" s="192"/>
      <c r="J27" s="192"/>
      <c r="K27" s="192"/>
      <c r="L27" s="192"/>
      <c r="M27" s="192"/>
      <c r="N27" s="192"/>
      <c r="O27" s="192"/>
    </row>
    <row r="28" spans="1:15">
      <c r="A28" s="312"/>
      <c r="B28" s="192"/>
      <c r="C28" s="192"/>
      <c r="D28" s="192"/>
      <c r="E28" s="192"/>
      <c r="F28" s="192"/>
      <c r="G28" s="192"/>
      <c r="H28" s="192">
        <f>IF('Mapping Template'!$J101=1,H$3,0)</f>
        <v>0</v>
      </c>
      <c r="I28" s="192"/>
      <c r="J28" s="192"/>
      <c r="K28" s="192"/>
      <c r="L28" s="192"/>
      <c r="M28" s="192"/>
      <c r="N28" s="192"/>
      <c r="O28" s="192"/>
    </row>
    <row r="33" s="189" customFormat="1"/>
    <row r="34" s="189" customFormat="1"/>
    <row r="35" s="189" customFormat="1"/>
    <row r="36" s="189" customFormat="1"/>
    <row r="37" s="189" customFormat="1"/>
    <row r="38" s="189" customFormat="1"/>
    <row r="39" s="189" customFormat="1"/>
    <row r="40" s="189" customFormat="1"/>
    <row r="41" s="189" customFormat="1"/>
    <row r="42" s="189" customFormat="1"/>
    <row r="43" s="189" customFormat="1"/>
    <row r="44" s="189" customFormat="1"/>
    <row r="45" s="189" customFormat="1"/>
    <row r="46" s="189" customFormat="1"/>
    <row r="47" s="189" customFormat="1"/>
    <row r="48" s="189" customFormat="1"/>
    <row r="49" s="189" customFormat="1"/>
    <row r="50" s="189" customFormat="1"/>
    <row r="51" s="189" customFormat="1"/>
    <row r="52" s="189" customFormat="1"/>
    <row r="53" s="189" customFormat="1"/>
    <row r="54" s="189" customFormat="1"/>
    <row r="55" s="189" customFormat="1"/>
    <row r="56" s="189" customFormat="1"/>
    <row r="57" s="189" customFormat="1"/>
    <row r="58" s="189" customFormat="1"/>
    <row r="59" s="189" customFormat="1"/>
    <row r="60" s="189" customFormat="1"/>
    <row r="61" s="189" customFormat="1"/>
    <row r="62" s="189" customFormat="1"/>
    <row r="63" s="189" customFormat="1"/>
    <row r="64" s="189" customFormat="1"/>
    <row r="65" s="189" customFormat="1"/>
    <row r="66" s="189" customFormat="1"/>
    <row r="67" s="189" customFormat="1"/>
    <row r="68" s="189" customFormat="1"/>
    <row r="69" s="189" customFormat="1"/>
    <row r="70" s="189" customFormat="1"/>
    <row r="71" s="189" customFormat="1"/>
    <row r="72" s="189" customFormat="1"/>
    <row r="73" s="189" customFormat="1"/>
  </sheetData>
  <mergeCells count="1">
    <mergeCell ref="A5:A28"/>
  </mergeCells>
  <phoneticPr fontId="5" type="noConversion"/>
  <pageMargins left="0.7" right="0.7" top="0.75" bottom="0.75" header="0.3" footer="0.3"/>
  <pageSetup paperSize="9" orientation="portrait" horizontalDpi="0"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68ACCC5C12735428668C0A4F421A8A4" ma:contentTypeVersion="23" ma:contentTypeDescription="Create a new document." ma:contentTypeScope="" ma:versionID="548e0bedd9c8814533e4015ae26897ac">
  <xsd:schema xmlns:xsd="http://www.w3.org/2001/XMLSchema" xmlns:xs="http://www.w3.org/2001/XMLSchema" xmlns:p="http://schemas.microsoft.com/office/2006/metadata/properties" xmlns:ns2="2717a2cc-f512-4d49-8f27-545b42fa0c9a" xmlns:ns3="c1745aab-47d5-421a-999d-4b79c06ba2f6" targetNamespace="http://schemas.microsoft.com/office/2006/metadata/properties" ma:root="true" ma:fieldsID="b04f60d391bd087fa6da6dd5e7140072" ns2:_="" ns3:_="">
    <xsd:import namespace="2717a2cc-f512-4d49-8f27-545b42fa0c9a"/>
    <xsd:import namespace="c1745aab-47d5-421a-999d-4b79c06ba2f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717a2cc-f512-4d49-8f27-545b42fa0c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2537b0d9-0695-4785-b339-d0789b8fd7f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_Flow_SignoffStatus" ma:index="25" nillable="true" ma:displayName="Sign-off status" ma:internalName="Sign_x002d_off_x0020_status">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1745aab-47d5-421a-999d-4b79c06ba2f6"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1537d01c-706d-4d61-b5b0-24050e8d5561}" ma:internalName="TaxCatchAll" ma:showField="CatchAllData" ma:web="c1745aab-47d5-421a-999d-4b79c06ba2f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717a2cc-f512-4d49-8f27-545b42fa0c9a">
      <Terms xmlns="http://schemas.microsoft.com/office/infopath/2007/PartnerControls"/>
    </lcf76f155ced4ddcb4097134ff3c332f>
    <TaxCatchAll xmlns="c1745aab-47d5-421a-999d-4b79c06ba2f6" xsi:nil="true"/>
    <_Flow_SignoffStatus xmlns="2717a2cc-f512-4d49-8f27-545b42fa0c9a" xsi:nil="true"/>
  </documentManagement>
</p:properties>
</file>

<file path=customXml/itemProps1.xml><?xml version="1.0" encoding="utf-8"?>
<ds:datastoreItem xmlns:ds="http://schemas.openxmlformats.org/officeDocument/2006/customXml" ds:itemID="{1A8A5489-F8B0-45DE-A5DC-6C0ACA6B6B7A}"/>
</file>

<file path=customXml/itemProps2.xml><?xml version="1.0" encoding="utf-8"?>
<ds:datastoreItem xmlns:ds="http://schemas.openxmlformats.org/officeDocument/2006/customXml" ds:itemID="{87D1E921-E607-434B-A88A-2F89389D5031}"/>
</file>

<file path=customXml/itemProps3.xml><?xml version="1.0" encoding="utf-8"?>
<ds:datastoreItem xmlns:ds="http://schemas.openxmlformats.org/officeDocument/2006/customXml" ds:itemID="{2BC3B7C8-B04C-4AF7-8DFF-FCDDF33B483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Sophie Bray</dc:creator>
  <cp:keywords/>
  <dc:description/>
  <cp:lastModifiedBy>Aidan Riley</cp:lastModifiedBy>
  <cp:revision/>
  <dcterms:created xsi:type="dcterms:W3CDTF">2021-10-27T10:45:58Z</dcterms:created>
  <dcterms:modified xsi:type="dcterms:W3CDTF">2026-01-09T10:43:12Z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0x010100268ACCC5C12735428668C0A4F421A8A4</vt:lpwstr>
  </property>
  <property fmtid="{D5CDD505-2E9C-101B-9397-08002B2CF9AE}" pid="3" name="MediaServiceImageTags">
    <vt:lpwstr/>
  </property>
</Properties>
</file>