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mspa.sharepoint.com/sites/CIMSPAEducation/Shared Documents/5. Endorsements/Mapping Documents/New Mapping Docs/Occupations/In Development/"/>
    </mc:Choice>
  </mc:AlternateContent>
  <xr:revisionPtr revIDLastSave="0" documentId="8_{40AB2D3C-5151-43FE-BCAC-01FC1B26FEC3}" xr6:coauthVersionLast="47" xr6:coauthVersionMax="47" xr10:uidLastSave="{00000000-0000-0000-0000-000000000000}"/>
  <bookViews>
    <workbookView xWindow="-28920" yWindow="1620" windowWidth="29040" windowHeight="15720" xr2:uid="{A28DFB68-0578-4E97-9E84-47FD3943123C}"/>
  </bookViews>
  <sheets>
    <sheet name="Guidance" sheetId="13" r:id="rId1"/>
    <sheet name="Mapping Template" sheetId="2" r:id="rId2"/>
    <sheet name="% breakdown" sheetId="5" state="hidden" r:id="rId3"/>
    <sheet name="Feedback" sheetId="3" state="hidden" r:id="rId4"/>
    <sheet name="Workings out" sheetId="4" state="hidden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3" i="2" l="1" a="1"/>
  <c r="K23" i="2" s="1"/>
  <c r="K21" i="2" a="1"/>
  <c r="K21" i="2" s="1"/>
  <c r="K17" i="2"/>
  <c r="K16" i="2"/>
  <c r="K11" i="2" a="1"/>
  <c r="K11" i="2" s="1"/>
  <c r="K8" i="2" a="1"/>
  <c r="K8" i="2" s="1"/>
  <c r="K5" i="2" a="1"/>
  <c r="K5" i="2" s="1"/>
  <c r="D3" i="4"/>
  <c r="D4" i="4"/>
  <c r="D5" i="4"/>
  <c r="D6" i="4"/>
  <c r="D7" i="4"/>
  <c r="D8" i="4"/>
  <c r="D9" i="4"/>
  <c r="D2" i="4"/>
  <c r="C3" i="4"/>
  <c r="C4" i="4"/>
  <c r="C5" i="4"/>
  <c r="C6" i="4"/>
  <c r="C2" i="4"/>
  <c r="B3" i="4"/>
  <c r="B4" i="4"/>
  <c r="B5" i="4"/>
  <c r="B6" i="4"/>
  <c r="B7" i="4"/>
  <c r="B8" i="4"/>
  <c r="B9" i="4"/>
  <c r="B2" i="4"/>
  <c r="K20" i="2"/>
  <c r="L14" i="2" l="1"/>
  <c r="L5" i="2"/>
  <c r="L20" i="2"/>
  <c r="G3" i="5" l="1"/>
  <c r="K10" i="2" l="1"/>
  <c r="D6" i="5" l="1"/>
  <c r="E6" i="5"/>
  <c r="K18" i="2" l="1"/>
  <c r="K14" i="2" a="1"/>
  <c r="K14" i="2" s="1"/>
  <c r="H4" i="5" l="1"/>
  <c r="H5" i="5"/>
  <c r="G4" i="5"/>
  <c r="G5" i="5"/>
  <c r="H3" i="5"/>
  <c r="I5" i="5" l="1"/>
  <c r="H6" i="5"/>
  <c r="I4" i="5"/>
  <c r="I3" i="5"/>
  <c r="I6" i="5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<sst xmlns="http://schemas.openxmlformats.org/spreadsheetml/2006/main" count="143" uniqueCount="134">
  <si>
    <t>Physical Literacy Mapping Template</t>
  </si>
  <si>
    <t>Edition: V1.0</t>
  </si>
  <si>
    <t>Publication date: 07/01/2026</t>
  </si>
  <si>
    <t>Mapping Guidance - you are here!</t>
  </si>
  <si>
    <t>Mapping template to reference and evidence where the professional standard is being met by the course/ participant/ qualification</t>
  </si>
  <si>
    <t>N.B. Examples (e.g.) are given within the LDRs to provide an overview of the knowledge and skills most relevant to the role. It is not mandatory to assess learners against 100% of the examples provided, however, sufficient coverage to ensure occupational competence on achievement must be ensured. This will be reviewed as part of the CIMSPA endorsement process. </t>
  </si>
  <si>
    <t xml:space="preserve">For non-regulated qualifications (CPD), where an Education Partner does not meet the full CIMSPA professional standard, it is important to note, that the Education Partner must meet a full Knowledge or Skill LDR. For example, all three sections within K1.1 would need to evidenced for that LDR to partially map to the professional standard. </t>
  </si>
  <si>
    <r>
      <rPr>
        <sz val="12"/>
        <color theme="4" tint="-0.499984740745262"/>
        <rFont val="Poppins"/>
        <family val="3"/>
      </rPr>
      <t>For further information around product development guidance, please refer to the professional standard within the professional standard library;</t>
    </r>
    <r>
      <rPr>
        <u/>
        <sz val="12"/>
        <color theme="10"/>
        <rFont val="Poppins"/>
        <family val="3"/>
      </rPr>
      <t xml:space="preserve"> https://www.cimspa.co.uk/education-training/professional-standards/professional-standards-library/ </t>
    </r>
  </si>
  <si>
    <t>Alternatively, please view our CIMPSA Partner Endorsement Guide; https://cimspa.co.uk/education-training/endorsement/</t>
  </si>
  <si>
    <t xml:space="preserve">Revision History </t>
  </si>
  <si>
    <t>Version</t>
  </si>
  <si>
    <t xml:space="preserve">Name &amp; Role </t>
  </si>
  <si>
    <t>Signature &amp; Date</t>
  </si>
  <si>
    <t>Reason for Change</t>
  </si>
  <si>
    <t>c</t>
  </si>
  <si>
    <t>V1.0</t>
  </si>
  <si>
    <t>Aidan Riley Education Officer</t>
  </si>
  <si>
    <t>AR 06/01/2026</t>
  </si>
  <si>
    <t>Created Mapping Template</t>
  </si>
  <si>
    <r>
      <rPr>
        <b/>
        <sz val="11"/>
        <color rgb="FFA5DAEC"/>
        <rFont val="Poppins"/>
        <family val="3"/>
      </rPr>
      <t xml:space="preserve">                                 E </t>
    </r>
    <r>
      <rPr>
        <sz val="11"/>
        <color rgb="FF12326E"/>
        <rFont val="Poppins"/>
        <family val="3"/>
      </rPr>
      <t xml:space="preserve">endorsements@cimspa.co.uk   </t>
    </r>
    <r>
      <rPr>
        <b/>
        <sz val="11"/>
        <color rgb="FFA5DAEC"/>
        <rFont val="Poppins"/>
        <family val="3"/>
      </rPr>
      <t xml:space="preserve">T </t>
    </r>
    <r>
      <rPr>
        <sz val="11"/>
        <color rgb="FF12326E"/>
        <rFont val="Poppins"/>
        <family val="3"/>
      </rPr>
      <t xml:space="preserve">03438 360200   </t>
    </r>
    <r>
      <rPr>
        <b/>
        <sz val="11"/>
        <color rgb="FFA5DAEC"/>
        <rFont val="Poppins"/>
        <family val="3"/>
      </rPr>
      <t>W</t>
    </r>
    <r>
      <rPr>
        <sz val="11"/>
        <color rgb="FF12326E"/>
        <rFont val="Poppins"/>
        <family val="3"/>
      </rPr>
      <t xml:space="preserve"> www.cimspa.co.uk                  </t>
    </r>
  </si>
  <si>
    <t xml:space="preserve">Chartered Institute for the Management of Sport and Physical Activity,  </t>
  </si>
  <si>
    <t>SportPark Loughborough University, 3 Oakwood Drive, Loughborough, Leicestershire LE11 3QF</t>
  </si>
  <si>
    <t>Incorporated by Royal Charter      Charity Registration No. 1144545</t>
  </si>
  <si>
    <r>
      <t xml:space="preserve">Education Product Title: </t>
    </r>
    <r>
      <rPr>
        <b/>
        <sz val="12"/>
        <color theme="5"/>
        <rFont val="Poppins"/>
        <family val="3"/>
      </rPr>
      <t>INSERT HERE</t>
    </r>
  </si>
  <si>
    <t xml:space="preserve">Professional Standard: Physical Literacy </t>
  </si>
  <si>
    <t>Partner Mapping Section</t>
  </si>
  <si>
    <t>Moderator Feedback Section</t>
  </si>
  <si>
    <t>IV Feedback Section</t>
  </si>
  <si>
    <t>Key areas</t>
  </si>
  <si>
    <t>Topics</t>
  </si>
  <si>
    <t>Competencey statements</t>
  </si>
  <si>
    <t>Evidence (sign post to SOW / course specification / supporting documents)</t>
  </si>
  <si>
    <t>Assessment Method</t>
  </si>
  <si>
    <t>Further Comments (expand on evidence within column E)</t>
  </si>
  <si>
    <r>
      <t>Response to Moderator Feedback Section (secon</t>
    </r>
    <r>
      <rPr>
        <b/>
        <sz val="11"/>
        <color theme="4" tint="-0.499984740745262"/>
        <rFont val="Poppins"/>
        <family val="3"/>
      </rPr>
      <t>d review evidence - if applicable</t>
    </r>
    <r>
      <rPr>
        <b/>
        <sz val="11"/>
        <color rgb="FF12326E"/>
        <rFont val="Poppins"/>
        <family val="3"/>
      </rPr>
      <t>)</t>
    </r>
  </si>
  <si>
    <t>Score</t>
  </si>
  <si>
    <t>Mapping to point</t>
  </si>
  <si>
    <t xml:space="preserve">% mapped to section </t>
  </si>
  <si>
    <t xml:space="preserve">Moderator comments  </t>
  </si>
  <si>
    <t>General Feedback (first review)</t>
  </si>
  <si>
    <t>General Feedback (second review - if applicable)</t>
  </si>
  <si>
    <t>IV Comments</t>
  </si>
  <si>
    <t>1. Technical knowledge for Physical Literacy-informed sessions</t>
  </si>
  <si>
    <t>Ref </t>
  </si>
  <si>
    <t>Knowledge and understanding:</t>
  </si>
  <si>
    <t>Those delivering Physical Literacy-informed sessions must: </t>
  </si>
  <si>
    <t>K1.1.1</t>
  </si>
  <si>
    <t>Definition of Physical Literacy</t>
  </si>
  <si>
    <t>• explain the background and underlying philosophy (monism, existentialism and phenomenology) of Physical Literacy. This should include: 
— the emphasis on holistic development through the cognitive, physical, social and affective domains of learning 
— the importance of positive and meaningful physical activity experiences in shaping values, habits, attitudes and beliefs about physical activity 
— the individual and unique nature of a Physical Literacy journey in shaping preferences, values and attitudes towards physical activity.</t>
  </si>
  <si>
    <t>K1.1.2</t>
  </si>
  <si>
    <t>• analyse the variations and interpretations of Physical Literacy, including its foundations, and challenge misconceptions such as Physical Literacy as synonymous with fundamental movement skills.</t>
  </si>
  <si>
    <t>K1.1.3</t>
  </si>
  <si>
    <t>• explore appropriate definitions and apply in relation to the learner’s context.</t>
  </si>
  <si>
    <t>K1.2.1</t>
  </si>
  <si>
    <t>Key principles of Physical Literacy</t>
  </si>
  <si>
    <t>• explain the key principles associated with Physical Literacy, including those within the THRIVE acronym: 
— Tailored – programmes and/or sessions are bespoke and planned with the participants in mind, including their developmental needs and preferences 
— Holistic – programmes and/or sessions support the development of the cognitive, social, physical and affective aspects of learning 
— Reflective – programmes and/or sessions are reflected upon to consider how they support the ongoing development of Physical Literacy 
— Inclusive – programmes and/or sessions are designed to support inclusivity, making reasonable adjustments and adaptations where appropriate to ensure all participants feel a sense of belonging and fulfil their potential  
— Varied – programmes and/or sessions are informed by a variety of pedagogical approaches to maintain interest and support motivation but also to guard against early specialisation or overuse/overtraining 
— Empowering – programmes and/or sessions should be designed to continue to inspire the promote a positive relationship with movement and physical activity.</t>
  </si>
  <si>
    <t>K1.2.2</t>
  </si>
  <si>
    <t>• explain the importance of a person-centred approach, to include: 
— participant voice and co-design – programmes and/or sessions should utilise participant voice in evaluation and design 
— motivational and supportive environments – programmes and/or sessions should encourage participants to feel safe, encouraged, empowered to learn, grow and contribute positively 
— how making progress on their own Physical Literacy journey should be encouraged instead of comparison with others.</t>
  </si>
  <si>
    <t>K1.3</t>
  </si>
  <si>
    <t>Benefits of Physical Literacy</t>
  </si>
  <si>
    <t>• explain the benefits associated with Physical Literacy-informed practice, such as: 
— the benefits of a holistic approach: 
     o The importance of lifelong engagement in physical activity and a healthy and physically active lifestyle (using a variety of examples supporting the development of the cognitive domain) 
      o  Increased confidence and self-esteem (using a variety of examples supporting the development of the affective domain) 
      o  Development of physical competency (using a variety of examples supporting the development of the physical domain) 
      o  Social benefits (using a variety of examples supporting the development of the social domain) 
— the benefits of understanding previous lived experiences and meeting participants where they are 
— the importance of facilitating positive and meaningful physical activity experiences in shaping values, attitudes and beliefs about physical activity 
— the benefits of a person centred and inclusive environment that takes into consideration individual differences and preferences.</t>
  </si>
  <si>
    <t>K1.4.1</t>
  </si>
  <si>
    <t>Application of Physical Literacy principles</t>
  </si>
  <si>
    <t>• describe how the deliberate address of Physical Literacy principles can be applied to a range of different stakeholders, such as: 
— parents and carers 
— volunteers 
— coaches 
— educators 
— participants 
— physical activity professionals 
— allied health professionals 
— the wider community – for example, youth organisations.</t>
  </si>
  <si>
    <t>K1.4.2</t>
  </si>
  <si>
    <t>• describe how the implementation of a Physical Literacy-informed approach may vary across different contexts such as: 
— informal sport and physical activity settings 
— formal sport and physical activity settings 
— leisure and recreation 
— fitness and health.</t>
  </si>
  <si>
    <t xml:space="preserve">2. Plan, deliver and reflect on Physical Literacy-informed sessions </t>
  </si>
  <si>
    <t>K2.1.1</t>
  </si>
  <si>
    <t>The participant(s)</t>
  </si>
  <si>
    <t>• identify aspects about individual participant(s) that are important to consider prior to any holistic, inclusive, safe and enjoyable Physical Literacy-informed session, for example: 
— motivations 
— previous experience and ability 
— personal background 
— medical history.</t>
  </si>
  <si>
    <t>K2.1.2</t>
  </si>
  <si>
    <t>• consider how to build and sustain a positive relationship and motivational climate with participants.</t>
  </si>
  <si>
    <t>K2.2</t>
  </si>
  <si>
    <t>Planning Physical Literacy-informed sessions</t>
  </si>
  <si>
    <t xml:space="preserve">• describe how to plan holistic, inclusive, safe and enjoyable Physical Literacy-informed sessions, to include: 
— holistic aims and learning objectives – including how the cognitive, social, physical and affective aspects of learning, combined with the participants’ previous experiences, are all considered to influence the development of Physical Literacy 
— how inclusive activities should be planned to ensure that all participants are suitably challenged with clear adaptations taking into consideration individual preferences and differences 
— considering how to ensure activities are safe – for example making sure activities are developmentally appropriate or providing psychological safety through low stakes environments or the careful and considered use of competition 
— suitable and progressive activities which will promote positive engagement and a meaningful relationship with movement and sport and physical activity.  </t>
  </si>
  <si>
    <t>K2.3</t>
  </si>
  <si>
    <t>Delivering Physical Literacy-informed sessions</t>
  </si>
  <si>
    <t>• describe how to deliver holistic, inclusive, safe and enjoyable Physical Literacy-informed sessions, to include: 
— careful consideration of session structure – what informed the rationale of the design of the learning episodes/cycles and activities, for example: 
 o  exploring linear and non-linear approaches (direct instruction or guided discovery), models- based practice or a constraints-led approach 
 o how to facilitate smooth transitions, take into consideration prior learning, scan and support participants and or ensure activities are suitably adapted and progressed 
— how to design and deliver activities that support holistic learning development 
— how to deliver planned activities to promote a positive and meaningful relationship with movement and physical activity for life 
— understanding the social and cultural factors that influence engagement in physical activity and planning appropriate activities that are relevant and meaningful to participants 
— the importance of adapting Physical Literacy-informed sessions where required to meet the needs of the individual participants.</t>
  </si>
  <si>
    <t>K2.4</t>
  </si>
  <si>
    <t>Reflection of Physical Literacy-informed session</t>
  </si>
  <si>
    <t>• describe how to reflect upon holistic, inclusive, safe and enjoyable Physical Literacy-informed sessions, to include: 
— reflecting on the effectiveness of the sessions during and after, systematically asking whether cognitive, social, physical and affective domains of learning are or have been developed 
— identifying how to improve the planning and delivery of future Physical Literacy-informed sessions 
— considering whether all participants were included within the session ensuring they were appropriately challenged, supported and made progress that was of value to them as individuals 
— evaluation of whether the session facilitated a motivational climate and facilitated positive and meaningful engagement.</t>
  </si>
  <si>
    <t>Skills: </t>
  </si>
  <si>
    <t>S2.1</t>
  </si>
  <si>
    <t>Planning Physical Literacy-informed Sessions</t>
  </si>
  <si>
    <t>• demonstrate an ability to plan Physical Literacy-informed sessions, to include: 
— relevant aims and learning objectives focussed on cognitive, social, physical and affective aspects of participants’ learning 
— suitable and developmentally appropriate activities which will promote a positive and meaningful relationship with movement and physical activity for life 
— a consideration for inclusivity including providing adaptations and progressive practices to facilitate progress and appropriate challenge.</t>
  </si>
  <si>
    <t>S2.2.1</t>
  </si>
  <si>
    <t>• deliver holistic, inclusive, safe and enjoyable sessions which incorporate the key principles of Physical Literacy.</t>
  </si>
  <si>
    <t>S2.2.2</t>
  </si>
  <si>
    <t>• demonstrate clear and observable efforts to support holistic development, inclusivity and participant engagement.</t>
  </si>
  <si>
    <t>S2.3.1</t>
  </si>
  <si>
    <t>Reflection of Physical Literacy-informed sessions</t>
  </si>
  <si>
    <t>• reflect upon the Physical Literacy-informed sessions by systematically evaluating the progress of participants towards the cognitive, social, physical and affective aspects of learning.</t>
  </si>
  <si>
    <t>S2.3.2</t>
  </si>
  <si>
    <t>• reflect upon the inclusivity of the session, progress of participants and levels of engagement.</t>
  </si>
  <si>
    <t>S2.3.3</t>
  </si>
  <si>
    <t>• identify strengths and areas for development for the Physical Literacy-informed sessions to improve the planning and delivery of future sessions.</t>
  </si>
  <si>
    <t>S2.3.4</t>
  </si>
  <si>
    <t>• reflect upon ongoing professional development needs and further opportunity to support development.</t>
  </si>
  <si>
    <t>S2.3.5</t>
  </si>
  <si>
    <t>• be able to make appropriate, sensitive and informed judgements / recommendations that support the assessment of or the charting of Physical Literacy progress.</t>
  </si>
  <si>
    <r>
      <rPr>
        <b/>
        <sz val="10"/>
        <color rgb="FFF089B1"/>
        <rFont val="Poppins"/>
        <family val="3"/>
      </rPr>
      <t>Mapping Breakdown</t>
    </r>
    <r>
      <rPr>
        <sz val="10"/>
        <color rgb="FFF089B1"/>
        <rFont val="Poppins"/>
        <family val="3"/>
      </rPr>
      <t xml:space="preserve"> shows a breakdown of the percentage that your course has mapped to each sections knowledge and skills criteria, and the overall percentage that your course has mapped to the professional standard</t>
    </r>
  </si>
  <si>
    <t>Sections</t>
  </si>
  <si>
    <t>Specifications</t>
  </si>
  <si>
    <t>%worth of each section</t>
  </si>
  <si>
    <t>Total % covered of area</t>
  </si>
  <si>
    <t>Section % of total standard</t>
  </si>
  <si>
    <t>% covered of entire standard</t>
  </si>
  <si>
    <t>Knowledge</t>
  </si>
  <si>
    <t>Skills</t>
  </si>
  <si>
    <t>Totals</t>
  </si>
  <si>
    <t>Standardised feedback comments</t>
  </si>
  <si>
    <t>Assessment methods</t>
  </si>
  <si>
    <t>Comprehensive evidence</t>
  </si>
  <si>
    <t>Assignment</t>
  </si>
  <si>
    <t>Sufficient evidence</t>
  </si>
  <si>
    <t>Case study</t>
  </si>
  <si>
    <t>Further detail required</t>
  </si>
  <si>
    <t>Dissertation</t>
  </si>
  <si>
    <t>Exam</t>
  </si>
  <si>
    <t>Written test</t>
  </si>
  <si>
    <t>Listening test</t>
  </si>
  <si>
    <t>Oral test</t>
  </si>
  <si>
    <t>Performance/ practical</t>
  </si>
  <si>
    <t>Portfolio</t>
  </si>
  <si>
    <t>Professional discussion</t>
  </si>
  <si>
    <t>Project</t>
  </si>
  <si>
    <t>Simulation</t>
  </si>
  <si>
    <t>Online test</t>
  </si>
  <si>
    <t>Attendence only</t>
  </si>
  <si>
    <t>Multiple</t>
  </si>
  <si>
    <t>Other</t>
  </si>
  <si>
    <t>K1</t>
  </si>
  <si>
    <t>K2</t>
  </si>
  <si>
    <t>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</si>
</sst>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0">
    <font>
      <sz val="11"/>
      <color theme="1"/>
      <name val="Calibri"/>
      <family val="2"/>
      <scheme val="minor"/>
    </font>
    <font>
      <sz val="9"/>
      <color theme="1"/>
      <name val="Poppins"/>
      <family val="3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12326E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26"/>
      <color rgb="FF12326E"/>
      <name val="Poppins"/>
      <family val="3"/>
    </font>
    <font>
      <sz val="14"/>
      <color rgb="FF12326E"/>
      <name val="Poppins"/>
      <family val="3"/>
    </font>
    <font>
      <b/>
      <sz val="20"/>
      <color rgb="FF12326E"/>
      <name val="Poppins"/>
      <family val="3"/>
    </font>
    <font>
      <sz val="12"/>
      <color theme="4" tint="-0.499984740745262"/>
      <name val="Poppins"/>
      <family val="3"/>
    </font>
    <font>
      <u/>
      <sz val="12"/>
      <color theme="10"/>
      <name val="Poppins"/>
      <family val="3"/>
    </font>
    <font>
      <b/>
      <sz val="20"/>
      <color rgb="FF002060"/>
      <name val="Poppins"/>
      <family val="3"/>
    </font>
    <font>
      <sz val="14"/>
      <color rgb="FF002060"/>
      <name val="Poppins"/>
      <family val="3"/>
    </font>
    <font>
      <sz val="12"/>
      <color rgb="FF002060"/>
      <name val="Poppins"/>
      <family val="3"/>
    </font>
    <font>
      <sz val="11"/>
      <color rgb="FF12326E"/>
      <name val="Poppins"/>
      <family val="3"/>
    </font>
    <font>
      <b/>
      <sz val="11"/>
      <color rgb="FFA5DAEC"/>
      <name val="Poppins"/>
      <family val="3"/>
    </font>
    <font>
      <sz val="10"/>
      <color rgb="FF12326E"/>
      <name val="Poppins"/>
      <family val="3"/>
    </font>
    <font>
      <u/>
      <sz val="10"/>
      <color theme="10"/>
      <name val="Poppins"/>
      <family val="3"/>
    </font>
    <font>
      <sz val="8"/>
      <color rgb="FF12326E"/>
      <name val="Poppins"/>
      <family val="3"/>
    </font>
    <font>
      <b/>
      <sz val="11"/>
      <color rgb="FF12326E"/>
      <name val="Poppins"/>
      <family val="3"/>
    </font>
    <font>
      <b/>
      <sz val="11"/>
      <color theme="4" tint="-0.499984740745262"/>
      <name val="Poppins"/>
      <family val="3"/>
    </font>
    <font>
      <b/>
      <sz val="12"/>
      <color rgb="FF12326E"/>
      <name val="Poppins"/>
      <family val="3"/>
    </font>
    <font>
      <sz val="12"/>
      <color rgb="FF12326E"/>
      <name val="Poppins"/>
      <family val="3"/>
    </font>
    <font>
      <b/>
      <sz val="12"/>
      <color theme="5"/>
      <name val="Poppins"/>
      <family val="3"/>
    </font>
    <font>
      <b/>
      <sz val="12"/>
      <color rgb="FF002060"/>
      <name val="Poppins"/>
      <family val="3"/>
    </font>
    <font>
      <b/>
      <sz val="11"/>
      <color rgb="FF002060"/>
      <name val="Poppins"/>
      <family val="3"/>
    </font>
    <font>
      <sz val="11"/>
      <color rgb="FF002060"/>
      <name val="Poppins"/>
      <family val="3"/>
    </font>
    <font>
      <b/>
      <sz val="11"/>
      <color theme="1"/>
      <name val="Poppins"/>
      <family val="3"/>
    </font>
    <font>
      <sz val="11"/>
      <color theme="1"/>
      <name val="Poppins"/>
      <family val="3"/>
    </font>
    <font>
      <b/>
      <sz val="10"/>
      <color theme="3"/>
      <name val="Poppins"/>
      <family val="3"/>
    </font>
    <font>
      <sz val="10"/>
      <color theme="1"/>
      <name val="Calibri"/>
      <family val="2"/>
      <scheme val="minor"/>
    </font>
    <font>
      <sz val="10"/>
      <color theme="3"/>
      <name val="Poppins"/>
      <family val="3"/>
    </font>
    <font>
      <sz val="10"/>
      <color rgb="FF002060"/>
      <name val="Poppins"/>
      <family val="3"/>
    </font>
    <font>
      <b/>
      <sz val="10"/>
      <color rgb="FF002060"/>
      <name val="Poppins"/>
      <family val="3"/>
    </font>
    <font>
      <b/>
      <sz val="10"/>
      <color rgb="FFF089B1"/>
      <name val="Poppins"/>
      <family val="3"/>
    </font>
    <font>
      <sz val="10"/>
      <color rgb="FFF089B1"/>
      <name val="Poppins"/>
      <family val="3"/>
    </font>
    <font>
      <sz val="10"/>
      <color theme="1"/>
      <name val="Poppins"/>
      <family val="3"/>
    </font>
    <font>
      <b/>
      <sz val="10"/>
      <color theme="4" tint="-0.499984740745262"/>
      <name val="Poppins"/>
      <family val="3"/>
    </font>
    <font>
      <b/>
      <sz val="10"/>
      <color theme="1"/>
      <name val="Poppins"/>
      <family val="3"/>
    </font>
    <font>
      <b/>
      <sz val="11"/>
      <color rgb="FF002060"/>
      <name val="Poppins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DAEC"/>
        <bgColor indexed="64"/>
      </patternFill>
    </fill>
    <fill>
      <patternFill patternType="solid">
        <fgColor rgb="FFF089B1"/>
        <bgColor indexed="64"/>
      </patternFill>
    </fill>
    <fill>
      <patternFill patternType="solid">
        <fgColor rgb="FF6AB651"/>
        <bgColor indexed="64"/>
      </patternFill>
    </fill>
    <fill>
      <patternFill patternType="solid">
        <fgColor rgb="FF12326E"/>
        <bgColor indexed="64"/>
      </patternFill>
    </fill>
  </fills>
  <borders count="104">
    <border>
      <left/>
      <right/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otted">
        <color theme="0" tint="-0.499984740745262"/>
      </bottom>
      <diagonal/>
    </border>
    <border>
      <left style="medium">
        <color rgb="FF002060"/>
      </left>
      <right style="medium">
        <color rgb="FF002060"/>
      </right>
      <top style="dotted">
        <color theme="0" tint="-0.499984740745262"/>
      </top>
      <bottom style="medium">
        <color rgb="FF002060"/>
      </bottom>
      <diagonal/>
    </border>
    <border>
      <left style="medium">
        <color theme="7" tint="-0.249977111117893"/>
      </left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/>
      <right/>
      <top style="medium">
        <color rgb="FF00206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medium">
        <color rgb="FF00206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rgb="FFF089B1"/>
      </right>
      <top style="medium">
        <color rgb="FFF089B1"/>
      </top>
      <bottom/>
      <diagonal/>
    </border>
    <border>
      <left/>
      <right style="medium">
        <color rgb="FFF089B1"/>
      </right>
      <top/>
      <bottom/>
      <diagonal/>
    </border>
    <border>
      <left style="medium">
        <color rgb="FFF089B1"/>
      </left>
      <right/>
      <top/>
      <bottom/>
      <diagonal/>
    </border>
    <border>
      <left style="medium">
        <color rgb="FFF089B1"/>
      </left>
      <right/>
      <top style="medium">
        <color rgb="FFF089B1"/>
      </top>
      <bottom/>
      <diagonal/>
    </border>
    <border>
      <left/>
      <right/>
      <top style="medium">
        <color rgb="FFF089B1"/>
      </top>
      <bottom/>
      <diagonal/>
    </border>
    <border>
      <left style="medium">
        <color rgb="FFF089B1"/>
      </left>
      <right/>
      <top/>
      <bottom style="medium">
        <color rgb="FFF089B1"/>
      </bottom>
      <diagonal/>
    </border>
    <border>
      <left/>
      <right/>
      <top/>
      <bottom style="medium">
        <color rgb="FFF089B1"/>
      </bottom>
      <diagonal/>
    </border>
    <border>
      <left/>
      <right style="medium">
        <color rgb="FFF089B1"/>
      </right>
      <top/>
      <bottom style="medium">
        <color rgb="FFF089B1"/>
      </bottom>
      <diagonal/>
    </border>
    <border>
      <left style="medium">
        <color rgb="FF002060"/>
      </left>
      <right/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rgb="FFF089B1"/>
      </left>
      <right style="medium">
        <color rgb="FFF089B1"/>
      </right>
      <top style="medium">
        <color rgb="FFF089B1"/>
      </top>
      <bottom style="thin">
        <color theme="0" tint="-0.1499984740745262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medium">
        <color rgb="FFF089B1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rgb="FF002060"/>
      </right>
      <top/>
      <bottom style="medium">
        <color theme="4" tint="-0.499984740745262"/>
      </bottom>
      <diagonal/>
    </border>
    <border>
      <left style="medium">
        <color rgb="FF002060"/>
      </left>
      <right/>
      <top style="medium">
        <color theme="4" tint="-0.499984740745262"/>
      </top>
      <bottom style="medium">
        <color rgb="FF002060"/>
      </bottom>
      <diagonal/>
    </border>
    <border>
      <left/>
      <right/>
      <top style="medium">
        <color theme="4" tint="-0.499984740745262"/>
      </top>
      <bottom style="medium">
        <color rgb="FF002060"/>
      </bottom>
      <diagonal/>
    </border>
    <border>
      <left/>
      <right style="medium">
        <color rgb="FF002060"/>
      </right>
      <top style="medium">
        <color theme="4" tint="-0.499984740745262"/>
      </top>
      <bottom style="medium">
        <color rgb="FF002060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theme="4" tint="-0.499984740745262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medium">
        <color indexed="64"/>
      </right>
      <top style="medium">
        <color rgb="FF002060"/>
      </top>
      <bottom/>
      <diagonal/>
    </border>
    <border>
      <left style="medium">
        <color rgb="FF00206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/>
      <top style="medium">
        <color rgb="FF002060"/>
      </top>
      <bottom style="medium">
        <color indexed="64"/>
      </bottom>
      <diagonal/>
    </border>
    <border>
      <left/>
      <right style="medium">
        <color rgb="FF002060"/>
      </right>
      <top style="medium">
        <color rgb="FF002060"/>
      </top>
      <bottom style="dotted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otted">
        <color theme="0" tint="-0.34998626667073579"/>
      </bottom>
      <diagonal/>
    </border>
    <border>
      <left style="medium">
        <color rgb="FF002060"/>
      </left>
      <right style="medium">
        <color rgb="FF002060"/>
      </right>
      <top/>
      <bottom style="dotted">
        <color theme="0" tint="-0.249977111117893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otted">
        <color theme="0" tint="-0.249977111117893"/>
      </bottom>
      <diagonal/>
    </border>
    <border>
      <left style="medium">
        <color rgb="FF002060"/>
      </left>
      <right/>
      <top style="medium">
        <color rgb="FF002060"/>
      </top>
      <bottom style="dotted">
        <color theme="0" tint="-0.249977111117893"/>
      </bottom>
      <diagonal/>
    </border>
    <border>
      <left/>
      <right style="medium">
        <color rgb="FF002060"/>
      </right>
      <top style="medium">
        <color rgb="FF002060"/>
      </top>
      <bottom style="dotted">
        <color theme="0" tint="-0.249977111117893"/>
      </bottom>
      <diagonal/>
    </border>
    <border>
      <left style="medium">
        <color rgb="FF002060"/>
      </left>
      <right style="medium">
        <color rgb="FF002060"/>
      </right>
      <top style="dotted">
        <color theme="0" tint="-0.249977111117893"/>
      </top>
      <bottom style="dotted">
        <color theme="0" tint="-0.249977111117893"/>
      </bottom>
      <diagonal/>
    </border>
    <border>
      <left style="medium">
        <color rgb="FF002060"/>
      </left>
      <right/>
      <top/>
      <bottom style="dotted">
        <color theme="0" tint="-0.249977111117893"/>
      </bottom>
      <diagonal/>
    </border>
    <border>
      <left/>
      <right style="medium">
        <color rgb="FF002060"/>
      </right>
      <top/>
      <bottom style="dotted">
        <color theme="0" tint="-0.24997711111789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2060"/>
      </left>
      <right style="medium">
        <color rgb="FF002060"/>
      </right>
      <top style="dotted">
        <color theme="0" tint="-0.249977111117893"/>
      </top>
      <bottom style="medium">
        <color rgb="FF002060"/>
      </bottom>
      <diagonal/>
    </border>
    <border>
      <left style="dotted">
        <color theme="0" tint="-0.499984740745262"/>
      </left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/>
      <bottom style="dotted">
        <color theme="0" tint="-0.499984740745262"/>
      </bottom>
      <diagonal/>
    </border>
    <border>
      <left/>
      <right style="medium">
        <color rgb="FF002060"/>
      </right>
      <top/>
      <bottom style="medium">
        <color indexed="64"/>
      </bottom>
      <diagonal/>
    </border>
    <border>
      <left style="medium">
        <color rgb="FF002060"/>
      </left>
      <right style="medium">
        <color rgb="FF002060"/>
      </right>
      <top/>
      <bottom style="medium">
        <color indexed="64"/>
      </bottom>
      <diagonal/>
    </border>
    <border>
      <left style="medium">
        <color rgb="FF00206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2060"/>
      </right>
      <top style="medium">
        <color indexed="64"/>
      </top>
      <bottom/>
      <diagonal/>
    </border>
    <border>
      <left style="medium">
        <color theme="4" tint="-0.499984740745262"/>
      </left>
      <right style="medium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/>
      <diagonal/>
    </border>
    <border>
      <left style="medium">
        <color rgb="FF002060"/>
      </left>
      <right/>
      <top style="dotted">
        <color theme="0" tint="-0.249977111117893"/>
      </top>
      <bottom style="medium">
        <color rgb="FF002060"/>
      </bottom>
      <diagonal/>
    </border>
    <border>
      <left/>
      <right style="medium">
        <color rgb="FF002060"/>
      </right>
      <top style="dotted">
        <color theme="0" tint="-0.249977111117893"/>
      </top>
      <bottom style="medium">
        <color rgb="FF002060"/>
      </bottom>
      <diagonal/>
    </border>
    <border>
      <left style="medium">
        <color rgb="FF002060"/>
      </left>
      <right style="medium">
        <color indexed="64"/>
      </right>
      <top/>
      <bottom style="medium">
        <color rgb="FF002060"/>
      </bottom>
      <diagonal/>
    </border>
    <border>
      <left/>
      <right style="medium">
        <color rgb="FF002060"/>
      </right>
      <top style="medium">
        <color indexed="64"/>
      </top>
      <bottom/>
      <diagonal/>
    </border>
    <border>
      <left/>
      <right style="medium">
        <color rgb="FF002060"/>
      </right>
      <top style="dotted">
        <color theme="0" tint="-0.499984740745262"/>
      </top>
      <bottom style="dotted">
        <color theme="0" tint="-0.499984740745262"/>
      </bottom>
      <diagonal/>
    </border>
    <border>
      <left/>
      <right/>
      <top style="medium">
        <color theme="4" tint="-0.499984740745262"/>
      </top>
      <bottom style="hair">
        <color theme="4" tint="-0.499984740745262"/>
      </bottom>
      <diagonal/>
    </border>
    <border>
      <left/>
      <right/>
      <top style="hair">
        <color theme="4" tint="-0.499984740745262"/>
      </top>
      <bottom/>
      <diagonal/>
    </border>
    <border>
      <left/>
      <right/>
      <top style="medium">
        <color rgb="FF002060"/>
      </top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12326E"/>
      </bottom>
      <diagonal/>
    </border>
    <border>
      <left style="medium">
        <color rgb="FF002060"/>
      </left>
      <right style="medium">
        <color rgb="FF002060"/>
      </right>
      <top style="medium">
        <color theme="4" tint="-0.499984740745262"/>
      </top>
      <bottom style="thin">
        <color theme="0" tint="-0.14999847407452621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thin">
        <color theme="0" tint="-0.14999847407452621"/>
      </bottom>
      <diagonal/>
    </border>
    <border>
      <left style="medium">
        <color rgb="FF002060"/>
      </left>
      <right style="medium">
        <color rgb="FF002060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002060"/>
      </left>
      <right style="medium">
        <color rgb="FF002060"/>
      </right>
      <top style="medium">
        <color theme="4" tint="-0.499984740745262"/>
      </top>
      <bottom style="dotted">
        <color theme="0" tint="-0.249977111117893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9">
    <xf numFmtId="0" fontId="0" fillId="0" borderId="0" xfId="0"/>
    <xf numFmtId="0" fontId="0" fillId="0" borderId="24" xfId="0" applyBorder="1"/>
    <xf numFmtId="0" fontId="0" fillId="0" borderId="26" xfId="0" applyBorder="1"/>
    <xf numFmtId="0" fontId="0" fillId="0" borderId="20" xfId="0" applyBorder="1"/>
    <xf numFmtId="0" fontId="0" fillId="0" borderId="21" xfId="0" applyBorder="1"/>
    <xf numFmtId="0" fontId="4" fillId="0" borderId="22" xfId="0" applyFont="1" applyBorder="1" applyAlignment="1">
      <alignment wrapText="1"/>
    </xf>
    <xf numFmtId="0" fontId="4" fillId="0" borderId="22" xfId="0" applyFont="1" applyBorder="1"/>
    <xf numFmtId="0" fontId="4" fillId="0" borderId="25" xfId="0" applyFont="1" applyBorder="1"/>
    <xf numFmtId="0" fontId="4" fillId="0" borderId="20" xfId="0" applyFont="1" applyBorder="1" applyAlignment="1">
      <alignment wrapText="1"/>
    </xf>
    <xf numFmtId="0" fontId="4" fillId="0" borderId="20" xfId="0" applyFont="1" applyBorder="1"/>
    <xf numFmtId="0" fontId="4" fillId="0" borderId="21" xfId="0" applyFont="1" applyBorder="1"/>
    <xf numFmtId="0" fontId="0" fillId="0" borderId="36" xfId="0" applyBorder="1" applyAlignment="1">
      <alignment wrapText="1"/>
    </xf>
    <xf numFmtId="0" fontId="0" fillId="0" borderId="36" xfId="0" applyBorder="1"/>
    <xf numFmtId="0" fontId="0" fillId="0" borderId="38" xfId="0" applyBorder="1"/>
    <xf numFmtId="0" fontId="12" fillId="4" borderId="39" xfId="0" applyFont="1" applyFill="1" applyBorder="1" applyAlignment="1">
      <alignment horizontal="left" vertical="center"/>
    </xf>
    <xf numFmtId="0" fontId="12" fillId="4" borderId="40" xfId="0" applyFont="1" applyFill="1" applyBorder="1" applyAlignment="1">
      <alignment horizontal="left" vertical="center"/>
    </xf>
    <xf numFmtId="0" fontId="12" fillId="4" borderId="41" xfId="0" applyFont="1" applyFill="1" applyBorder="1" applyAlignment="1">
      <alignment horizontal="left" vertical="center"/>
    </xf>
    <xf numFmtId="0" fontId="13" fillId="0" borderId="39" xfId="0" applyFont="1" applyBorder="1" applyAlignment="1">
      <alignment horizontal="left" vertical="center"/>
    </xf>
    <xf numFmtId="0" fontId="13" fillId="0" borderId="40" xfId="0" applyFont="1" applyBorder="1" applyAlignment="1">
      <alignment horizontal="left" vertical="center"/>
    </xf>
    <xf numFmtId="0" fontId="13" fillId="0" borderId="41" xfId="0" applyFont="1" applyBorder="1" applyAlignment="1">
      <alignment horizontal="left" vertical="center" wrapText="1"/>
    </xf>
    <xf numFmtId="0" fontId="13" fillId="0" borderId="41" xfId="0" applyFont="1" applyBorder="1" applyAlignment="1">
      <alignment horizontal="left" vertical="center"/>
    </xf>
    <xf numFmtId="0" fontId="13" fillId="0" borderId="42" xfId="0" applyFont="1" applyBorder="1"/>
    <xf numFmtId="0" fontId="13" fillId="0" borderId="43" xfId="0" applyFont="1" applyBorder="1"/>
    <xf numFmtId="0" fontId="13" fillId="0" borderId="44" xfId="0" applyFont="1" applyBorder="1"/>
    <xf numFmtId="0" fontId="13" fillId="0" borderId="0" xfId="0" applyFont="1"/>
    <xf numFmtId="0" fontId="0" fillId="0" borderId="46" xfId="0" applyBorder="1"/>
    <xf numFmtId="0" fontId="14" fillId="0" borderId="0" xfId="1" applyFont="1"/>
    <xf numFmtId="0" fontId="14" fillId="0" borderId="0" xfId="0" applyFont="1"/>
    <xf numFmtId="0" fontId="16" fillId="0" borderId="26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14" fillId="0" borderId="20" xfId="0" applyFont="1" applyBorder="1" applyAlignment="1">
      <alignment wrapText="1"/>
    </xf>
    <xf numFmtId="0" fontId="17" fillId="0" borderId="24" xfId="1" applyFont="1" applyBorder="1" applyAlignment="1">
      <alignment vertical="center"/>
    </xf>
    <xf numFmtId="0" fontId="14" fillId="0" borderId="24" xfId="0" applyFont="1" applyBorder="1" applyAlignment="1">
      <alignment vertical="center"/>
    </xf>
    <xf numFmtId="0" fontId="18" fillId="0" borderId="26" xfId="0" applyFont="1" applyBorder="1" applyAlignment="1">
      <alignment vertical="center"/>
    </xf>
    <xf numFmtId="0" fontId="19" fillId="3" borderId="47" xfId="0" applyFont="1" applyFill="1" applyBorder="1" applyAlignment="1" applyProtection="1">
      <alignment horizontal="center" vertical="center" wrapText="1"/>
      <protection locked="0"/>
    </xf>
    <xf numFmtId="0" fontId="19" fillId="4" borderId="48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0" fontId="22" fillId="2" borderId="0" xfId="0" applyFont="1" applyFill="1" applyAlignment="1">
      <alignment vertical="center" wrapText="1"/>
    </xf>
    <xf numFmtId="0" fontId="19" fillId="4" borderId="5" xfId="0" applyFont="1" applyFill="1" applyBorder="1" applyAlignment="1">
      <alignment horizontal="center" vertical="center" wrapText="1"/>
    </xf>
    <xf numFmtId="0" fontId="19" fillId="4" borderId="56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9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19" fillId="0" borderId="0" xfId="0" applyFont="1" applyAlignment="1" applyProtection="1">
      <alignment vertical="center" wrapText="1"/>
      <protection locked="0"/>
    </xf>
    <xf numFmtId="0" fontId="26" fillId="3" borderId="10" xfId="0" applyFont="1" applyFill="1" applyBorder="1" applyAlignment="1" applyProtection="1">
      <alignment vertical="center" wrapText="1"/>
      <protection locked="0"/>
    </xf>
    <xf numFmtId="0" fontId="26" fillId="0" borderId="0" xfId="0" applyFont="1" applyAlignment="1">
      <alignment vertical="center"/>
    </xf>
    <xf numFmtId="0" fontId="26" fillId="2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26" fillId="4" borderId="5" xfId="0" applyFont="1" applyFill="1" applyBorder="1" applyAlignment="1">
      <alignment horizontal="center" vertical="center" wrapText="1"/>
    </xf>
    <xf numFmtId="0" fontId="26" fillId="3" borderId="11" xfId="0" applyFont="1" applyFill="1" applyBorder="1" applyAlignment="1" applyProtection="1">
      <alignment vertical="center" wrapText="1"/>
      <protection locked="0"/>
    </xf>
    <xf numFmtId="0" fontId="26" fillId="4" borderId="7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 applyProtection="1">
      <alignment vertical="center" wrapText="1"/>
      <protection locked="0"/>
    </xf>
    <xf numFmtId="0" fontId="26" fillId="3" borderId="8" xfId="0" applyFont="1" applyFill="1" applyBorder="1" applyAlignment="1" applyProtection="1">
      <alignment vertical="center"/>
      <protection locked="0"/>
    </xf>
    <xf numFmtId="0" fontId="26" fillId="3" borderId="1" xfId="0" applyFont="1" applyFill="1" applyBorder="1" applyAlignment="1" applyProtection="1">
      <alignment vertical="center"/>
      <protection locked="0"/>
    </xf>
    <xf numFmtId="0" fontId="26" fillId="3" borderId="4" xfId="0" applyFont="1" applyFill="1" applyBorder="1" applyAlignment="1" applyProtection="1">
      <alignment vertical="center"/>
      <protection locked="0"/>
    </xf>
    <xf numFmtId="0" fontId="26" fillId="4" borderId="7" xfId="0" applyFont="1" applyFill="1" applyBorder="1" applyAlignment="1">
      <alignment vertical="center" wrapText="1"/>
    </xf>
    <xf numFmtId="0" fontId="26" fillId="5" borderId="7" xfId="0" applyFont="1" applyFill="1" applyBorder="1" applyAlignment="1">
      <alignment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vertical="center" wrapText="1"/>
    </xf>
    <xf numFmtId="0" fontId="26" fillId="5" borderId="1" xfId="0" applyFont="1" applyFill="1" applyBorder="1" applyAlignment="1">
      <alignment vertical="center" wrapText="1"/>
    </xf>
    <xf numFmtId="0" fontId="14" fillId="0" borderId="0" xfId="0" applyFont="1" applyAlignment="1" applyProtection="1">
      <alignment vertical="center" wrapText="1"/>
      <protection locked="0"/>
    </xf>
    <xf numFmtId="0" fontId="14" fillId="0" borderId="0" xfId="0" applyFont="1" applyAlignment="1" applyProtection="1">
      <alignment vertical="center"/>
      <protection locked="0"/>
    </xf>
    <xf numFmtId="0" fontId="14" fillId="0" borderId="0" xfId="0" applyFont="1" applyAlignment="1">
      <alignment horizontal="center" vertical="center"/>
    </xf>
    <xf numFmtId="1" fontId="14" fillId="0" borderId="0" xfId="0" applyNumberFormat="1" applyFont="1" applyAlignment="1">
      <alignment vertical="center"/>
    </xf>
    <xf numFmtId="0" fontId="14" fillId="2" borderId="0" xfId="0" applyFont="1" applyFill="1" applyAlignment="1">
      <alignment vertical="center"/>
    </xf>
    <xf numFmtId="0" fontId="14" fillId="2" borderId="12" xfId="0" applyFont="1" applyFill="1" applyBorder="1" applyAlignment="1">
      <alignment vertical="center"/>
    </xf>
    <xf numFmtId="1" fontId="22" fillId="0" borderId="0" xfId="0" applyNumberFormat="1" applyFont="1" applyAlignment="1">
      <alignment horizontal="center" vertical="center" wrapText="1"/>
    </xf>
    <xf numFmtId="0" fontId="26" fillId="0" borderId="59" xfId="0" applyFont="1" applyBorder="1" applyAlignment="1">
      <alignment vertical="center"/>
    </xf>
    <xf numFmtId="0" fontId="26" fillId="4" borderId="64" xfId="0" applyFont="1" applyFill="1" applyBorder="1" applyAlignment="1">
      <alignment vertical="center" wrapText="1"/>
    </xf>
    <xf numFmtId="0" fontId="26" fillId="2" borderId="60" xfId="0" applyFont="1" applyFill="1" applyBorder="1" applyAlignment="1">
      <alignment vertical="center"/>
    </xf>
    <xf numFmtId="0" fontId="26" fillId="5" borderId="61" xfId="0" applyFont="1" applyFill="1" applyBorder="1" applyAlignment="1">
      <alignment vertical="center" wrapText="1"/>
    </xf>
    <xf numFmtId="0" fontId="26" fillId="4" borderId="61" xfId="0" applyFont="1" applyFill="1" applyBorder="1" applyAlignment="1">
      <alignment vertical="center" wrapText="1"/>
    </xf>
    <xf numFmtId="0" fontId="26" fillId="4" borderId="61" xfId="0" applyFont="1" applyFill="1" applyBorder="1" applyAlignment="1">
      <alignment horizontal="center" vertical="center" wrapText="1"/>
    </xf>
    <xf numFmtId="0" fontId="26" fillId="3" borderId="7" xfId="0" applyFont="1" applyFill="1" applyBorder="1" applyAlignment="1" applyProtection="1">
      <alignment vertical="center" wrapText="1"/>
      <protection locked="0"/>
    </xf>
    <xf numFmtId="0" fontId="26" fillId="3" borderId="3" xfId="0" applyFont="1" applyFill="1" applyBorder="1" applyAlignment="1" applyProtection="1">
      <alignment vertical="center"/>
      <protection locked="0"/>
    </xf>
    <xf numFmtId="0" fontId="26" fillId="3" borderId="7" xfId="0" applyFont="1" applyFill="1" applyBorder="1" applyAlignment="1" applyProtection="1">
      <alignment vertical="center"/>
      <protection locked="0"/>
    </xf>
    <xf numFmtId="0" fontId="26" fillId="3" borderId="15" xfId="0" applyFont="1" applyFill="1" applyBorder="1" applyAlignment="1" applyProtection="1">
      <alignment vertical="center"/>
      <protection locked="0"/>
    </xf>
    <xf numFmtId="0" fontId="26" fillId="4" borderId="68" xfId="0" applyFont="1" applyFill="1" applyBorder="1" applyAlignment="1">
      <alignment vertical="center" wrapText="1"/>
    </xf>
    <xf numFmtId="0" fontId="26" fillId="4" borderId="68" xfId="0" applyFont="1" applyFill="1" applyBorder="1" applyAlignment="1">
      <alignment horizontal="center" vertical="center" wrapText="1"/>
    </xf>
    <xf numFmtId="0" fontId="26" fillId="5" borderId="68" xfId="0" applyFont="1" applyFill="1" applyBorder="1" applyAlignment="1">
      <alignment vertical="center" wrapText="1"/>
    </xf>
    <xf numFmtId="0" fontId="19" fillId="0" borderId="1" xfId="0" applyFont="1" applyBorder="1" applyAlignment="1">
      <alignment horizontal="left" vertical="center" wrapText="1"/>
    </xf>
    <xf numFmtId="0" fontId="26" fillId="3" borderId="70" xfId="0" applyFont="1" applyFill="1" applyBorder="1" applyAlignment="1" applyProtection="1">
      <alignment vertical="center" wrapText="1"/>
      <protection locked="0"/>
    </xf>
    <xf numFmtId="0" fontId="26" fillId="3" borderId="71" xfId="0" applyFont="1" applyFill="1" applyBorder="1" applyAlignment="1" applyProtection="1">
      <alignment vertical="center"/>
      <protection locked="0"/>
    </xf>
    <xf numFmtId="0" fontId="26" fillId="3" borderId="70" xfId="0" applyFont="1" applyFill="1" applyBorder="1" applyAlignment="1" applyProtection="1">
      <alignment vertical="center"/>
      <protection locked="0"/>
    </xf>
    <xf numFmtId="0" fontId="26" fillId="3" borderId="72" xfId="0" applyFont="1" applyFill="1" applyBorder="1" applyAlignment="1" applyProtection="1">
      <alignment vertical="center"/>
      <protection locked="0"/>
    </xf>
    <xf numFmtId="0" fontId="26" fillId="4" borderId="70" xfId="0" applyFont="1" applyFill="1" applyBorder="1" applyAlignment="1">
      <alignment horizontal="center" vertical="center" wrapText="1"/>
    </xf>
    <xf numFmtId="0" fontId="26" fillId="4" borderId="70" xfId="0" applyFont="1" applyFill="1" applyBorder="1" applyAlignment="1">
      <alignment vertical="center" wrapText="1"/>
    </xf>
    <xf numFmtId="0" fontId="26" fillId="5" borderId="70" xfId="0" applyFont="1" applyFill="1" applyBorder="1" applyAlignment="1">
      <alignment vertical="center" wrapText="1"/>
    </xf>
    <xf numFmtId="0" fontId="26" fillId="3" borderId="73" xfId="0" applyFont="1" applyFill="1" applyBorder="1" applyAlignment="1" applyProtection="1">
      <alignment vertical="center" wrapText="1"/>
      <protection locked="0"/>
    </xf>
    <xf numFmtId="0" fontId="26" fillId="3" borderId="73" xfId="0" applyFont="1" applyFill="1" applyBorder="1" applyAlignment="1" applyProtection="1">
      <alignment vertical="center"/>
      <protection locked="0"/>
    </xf>
    <xf numFmtId="0" fontId="26" fillId="4" borderId="69" xfId="0" applyFont="1" applyFill="1" applyBorder="1" applyAlignment="1">
      <alignment horizontal="center" vertical="center" wrapText="1"/>
    </xf>
    <xf numFmtId="0" fontId="26" fillId="4" borderId="73" xfId="0" applyFont="1" applyFill="1" applyBorder="1" applyAlignment="1">
      <alignment vertical="center" wrapText="1"/>
    </xf>
    <xf numFmtId="0" fontId="26" fillId="3" borderId="69" xfId="0" applyFont="1" applyFill="1" applyBorder="1" applyAlignment="1" applyProtection="1">
      <alignment vertical="center" wrapText="1"/>
      <protection locked="0"/>
    </xf>
    <xf numFmtId="0" fontId="26" fillId="3" borderId="74" xfId="0" applyFont="1" applyFill="1" applyBorder="1" applyAlignment="1" applyProtection="1">
      <alignment vertical="center"/>
      <protection locked="0"/>
    </xf>
    <xf numFmtId="0" fontId="26" fillId="3" borderId="69" xfId="0" applyFont="1" applyFill="1" applyBorder="1" applyAlignment="1" applyProtection="1">
      <alignment vertical="center"/>
      <protection locked="0"/>
    </xf>
    <xf numFmtId="0" fontId="26" fillId="3" borderId="75" xfId="0" applyFont="1" applyFill="1" applyBorder="1" applyAlignment="1" applyProtection="1">
      <alignment vertical="center"/>
      <protection locked="0"/>
    </xf>
    <xf numFmtId="0" fontId="26" fillId="4" borderId="69" xfId="0" applyFont="1" applyFill="1" applyBorder="1" applyAlignment="1">
      <alignment vertical="center" wrapText="1"/>
    </xf>
    <xf numFmtId="0" fontId="26" fillId="5" borderId="69" xfId="0" applyFont="1" applyFill="1" applyBorder="1" applyAlignment="1">
      <alignment vertical="center" wrapText="1"/>
    </xf>
    <xf numFmtId="0" fontId="26" fillId="4" borderId="73" xfId="0" applyFont="1" applyFill="1" applyBorder="1" applyAlignment="1">
      <alignment horizontal="center" vertical="center" wrapText="1"/>
    </xf>
    <xf numFmtId="0" fontId="27" fillId="0" borderId="0" xfId="0" applyFont="1"/>
    <xf numFmtId="0" fontId="28" fillId="0" borderId="0" xfId="0" applyFont="1"/>
    <xf numFmtId="0" fontId="28" fillId="0" borderId="0" xfId="0" applyFont="1" applyAlignment="1">
      <alignment horizontal="center"/>
    </xf>
    <xf numFmtId="0" fontId="29" fillId="0" borderId="13" xfId="0" applyFont="1" applyBorder="1"/>
    <xf numFmtId="0" fontId="30" fillId="0" borderId="0" xfId="0" applyFont="1"/>
    <xf numFmtId="0" fontId="31" fillId="0" borderId="13" xfId="0" applyFont="1" applyBorder="1"/>
    <xf numFmtId="0" fontId="5" fillId="0" borderId="0" xfId="0" applyFont="1"/>
    <xf numFmtId="0" fontId="31" fillId="0" borderId="19" xfId="0" applyFont="1" applyBorder="1"/>
    <xf numFmtId="0" fontId="32" fillId="0" borderId="17" xfId="0" applyFont="1" applyBorder="1" applyAlignment="1">
      <alignment vertical="center" wrapText="1"/>
    </xf>
    <xf numFmtId="0" fontId="34" fillId="0" borderId="17" xfId="0" applyFont="1" applyBorder="1" applyAlignment="1">
      <alignment horizontal="right" vertical="center" wrapText="1"/>
    </xf>
    <xf numFmtId="0" fontId="34" fillId="0" borderId="17" xfId="0" applyFont="1" applyBorder="1" applyAlignment="1">
      <alignment vertical="center" wrapText="1"/>
    </xf>
    <xf numFmtId="0" fontId="37" fillId="0" borderId="0" xfId="0" applyFont="1" applyAlignment="1">
      <alignment vertical="center" wrapText="1"/>
    </xf>
    <xf numFmtId="0" fontId="26" fillId="4" borderId="77" xfId="0" applyFont="1" applyFill="1" applyBorder="1" applyAlignment="1">
      <alignment horizontal="center" vertical="center" wrapText="1"/>
    </xf>
    <xf numFmtId="0" fontId="26" fillId="4" borderId="77" xfId="0" applyFont="1" applyFill="1" applyBorder="1" applyAlignment="1">
      <alignment vertical="center" wrapText="1"/>
    </xf>
    <xf numFmtId="0" fontId="26" fillId="5" borderId="77" xfId="0" applyFont="1" applyFill="1" applyBorder="1" applyAlignment="1">
      <alignment vertical="center" wrapText="1"/>
    </xf>
    <xf numFmtId="0" fontId="36" fillId="0" borderId="0" xfId="0" applyFont="1" applyAlignment="1">
      <alignment vertical="center" wrapText="1"/>
    </xf>
    <xf numFmtId="0" fontId="32" fillId="0" borderId="17" xfId="0" applyFont="1" applyBorder="1" applyAlignment="1">
      <alignment horizontal="center" vertical="center" wrapText="1"/>
    </xf>
    <xf numFmtId="164" fontId="32" fillId="0" borderId="17" xfId="0" applyNumberFormat="1" applyFont="1" applyBorder="1" applyAlignment="1">
      <alignment horizontal="center" vertical="center" wrapText="1"/>
    </xf>
    <xf numFmtId="1" fontId="34" fillId="0" borderId="17" xfId="0" applyNumberFormat="1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1" fontId="33" fillId="0" borderId="17" xfId="0" applyNumberFormat="1" applyFont="1" applyBorder="1" applyAlignment="1">
      <alignment horizontal="center" vertical="center" wrapText="1"/>
    </xf>
    <xf numFmtId="1" fontId="34" fillId="6" borderId="17" xfId="0" applyNumberFormat="1" applyFont="1" applyFill="1" applyBorder="1" applyAlignment="1">
      <alignment horizontal="center" vertical="center" wrapText="1"/>
    </xf>
    <xf numFmtId="164" fontId="34" fillId="0" borderId="17" xfId="0" applyNumberFormat="1" applyFont="1" applyBorder="1" applyAlignment="1">
      <alignment horizontal="center" vertical="center" wrapText="1"/>
    </xf>
    <xf numFmtId="0" fontId="26" fillId="0" borderId="8" xfId="0" applyFont="1" applyBorder="1" applyAlignment="1" applyProtection="1">
      <alignment vertical="center" wrapText="1"/>
      <protection locked="0"/>
    </xf>
    <xf numFmtId="0" fontId="26" fillId="0" borderId="55" xfId="0" applyFont="1" applyBorder="1" applyAlignment="1" applyProtection="1">
      <alignment vertical="center"/>
      <protection locked="0"/>
    </xf>
    <xf numFmtId="0" fontId="26" fillId="0" borderId="55" xfId="0" applyFont="1" applyBorder="1" applyAlignment="1">
      <alignment horizontal="center" vertical="center" wrapText="1"/>
    </xf>
    <xf numFmtId="1" fontId="26" fillId="0" borderId="55" xfId="0" applyNumberFormat="1" applyFont="1" applyBorder="1" applyAlignment="1">
      <alignment horizontal="center" vertical="center" wrapText="1"/>
    </xf>
    <xf numFmtId="0" fontId="26" fillId="0" borderId="55" xfId="0" applyFont="1" applyBorder="1" applyAlignment="1">
      <alignment vertical="center" wrapText="1"/>
    </xf>
    <xf numFmtId="0" fontId="26" fillId="0" borderId="78" xfId="0" applyFont="1" applyBorder="1" applyAlignment="1" applyProtection="1">
      <alignment vertical="center" wrapText="1"/>
      <protection locked="0"/>
    </xf>
    <xf numFmtId="1" fontId="26" fillId="0" borderId="55" xfId="0" applyNumberFormat="1" applyFont="1" applyBorder="1" applyAlignment="1">
      <alignment vertical="center" wrapText="1"/>
    </xf>
    <xf numFmtId="0" fontId="26" fillId="4" borderId="79" xfId="0" applyFont="1" applyFill="1" applyBorder="1" applyAlignment="1">
      <alignment vertical="center" wrapText="1"/>
    </xf>
    <xf numFmtId="0" fontId="26" fillId="3" borderId="70" xfId="0" applyFont="1" applyFill="1" applyBorder="1" applyAlignment="1" applyProtection="1">
      <alignment horizontal="left" vertical="center" wrapText="1"/>
      <protection locked="0"/>
    </xf>
    <xf numFmtId="0" fontId="26" fillId="3" borderId="80" xfId="0" applyFont="1" applyFill="1" applyBorder="1" applyAlignment="1" applyProtection="1">
      <alignment vertical="center"/>
      <protection locked="0"/>
    </xf>
    <xf numFmtId="0" fontId="26" fillId="3" borderId="81" xfId="0" applyFont="1" applyFill="1" applyBorder="1" applyAlignment="1" applyProtection="1">
      <alignment vertical="center"/>
      <protection locked="0"/>
    </xf>
    <xf numFmtId="0" fontId="26" fillId="3" borderId="82" xfId="0" applyFont="1" applyFill="1" applyBorder="1" applyAlignment="1" applyProtection="1">
      <alignment vertical="center"/>
      <protection locked="0"/>
    </xf>
    <xf numFmtId="0" fontId="26" fillId="3" borderId="81" xfId="0" applyFont="1" applyFill="1" applyBorder="1" applyAlignment="1" applyProtection="1">
      <alignment horizontal="left" vertical="center" wrapText="1"/>
      <protection locked="0"/>
    </xf>
    <xf numFmtId="0" fontId="26" fillId="5" borderId="69" xfId="0" applyFont="1" applyFill="1" applyBorder="1" applyAlignment="1">
      <alignment horizontal="center" vertical="center" wrapText="1"/>
    </xf>
    <xf numFmtId="0" fontId="26" fillId="3" borderId="83" xfId="0" applyFont="1" applyFill="1" applyBorder="1" applyAlignment="1" applyProtection="1">
      <alignment horizontal="left" vertical="center" wrapText="1"/>
      <protection locked="0"/>
    </xf>
    <xf numFmtId="0" fontId="26" fillId="3" borderId="83" xfId="0" applyFont="1" applyFill="1" applyBorder="1" applyAlignment="1" applyProtection="1">
      <alignment vertical="center"/>
      <protection locked="0"/>
    </xf>
    <xf numFmtId="0" fontId="26" fillId="3" borderId="84" xfId="0" applyFont="1" applyFill="1" applyBorder="1" applyAlignment="1" applyProtection="1">
      <alignment vertical="center"/>
      <protection locked="0"/>
    </xf>
    <xf numFmtId="0" fontId="26" fillId="4" borderId="83" xfId="0" applyFont="1" applyFill="1" applyBorder="1" applyAlignment="1">
      <alignment horizontal="center" vertical="center" wrapText="1"/>
    </xf>
    <xf numFmtId="0" fontId="26" fillId="4" borderId="83" xfId="0" applyFont="1" applyFill="1" applyBorder="1" applyAlignment="1">
      <alignment vertical="center" wrapText="1"/>
    </xf>
    <xf numFmtId="0" fontId="26" fillId="5" borderId="83" xfId="0" applyFont="1" applyFill="1" applyBorder="1" applyAlignment="1">
      <alignment vertical="center" wrapText="1"/>
    </xf>
    <xf numFmtId="0" fontId="26" fillId="3" borderId="7" xfId="0" applyFont="1" applyFill="1" applyBorder="1" applyAlignment="1" applyProtection="1">
      <alignment horizontal="left" vertical="center" wrapText="1"/>
      <protection locked="0"/>
    </xf>
    <xf numFmtId="0" fontId="26" fillId="5" borderId="73" xfId="0" applyFont="1" applyFill="1" applyBorder="1" applyAlignment="1">
      <alignment vertical="center" wrapText="1"/>
    </xf>
    <xf numFmtId="0" fontId="22" fillId="0" borderId="0" xfId="0" applyFont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25" fillId="0" borderId="62" xfId="0" applyFont="1" applyBorder="1" applyAlignment="1">
      <alignment horizontal="left" vertical="center" wrapText="1"/>
    </xf>
    <xf numFmtId="0" fontId="25" fillId="0" borderId="57" xfId="0" applyFont="1" applyBorder="1" applyAlignment="1">
      <alignment horizontal="left" vertical="center" wrapText="1"/>
    </xf>
    <xf numFmtId="0" fontId="25" fillId="0" borderId="63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26" fillId="0" borderId="6" xfId="0" applyFont="1" applyBorder="1" applyAlignment="1">
      <alignment vertical="center"/>
    </xf>
    <xf numFmtId="0" fontId="26" fillId="0" borderId="6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9" fillId="0" borderId="8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4" fillId="6" borderId="17" xfId="0" applyFont="1" applyFill="1" applyBorder="1" applyAlignment="1">
      <alignment horizontal="center" vertical="center" wrapText="1"/>
    </xf>
    <xf numFmtId="164" fontId="36" fillId="0" borderId="0" xfId="0" applyNumberFormat="1" applyFont="1" applyAlignment="1">
      <alignment horizontal="center" vertical="center" wrapText="1"/>
    </xf>
    <xf numFmtId="1" fontId="36" fillId="0" borderId="0" xfId="0" applyNumberFormat="1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 wrapText="1"/>
    </xf>
    <xf numFmtId="0" fontId="33" fillId="0" borderId="17" xfId="0" applyFont="1" applyBorder="1" applyAlignment="1">
      <alignment horizontal="center" vertical="center" wrapText="1"/>
    </xf>
    <xf numFmtId="0" fontId="13" fillId="0" borderId="88" xfId="0" applyFont="1" applyBorder="1" applyAlignment="1">
      <alignment horizontal="left" vertical="center"/>
    </xf>
    <xf numFmtId="0" fontId="13" fillId="0" borderId="89" xfId="0" applyFont="1" applyBorder="1" applyAlignment="1">
      <alignment horizontal="left" vertical="center"/>
    </xf>
    <xf numFmtId="0" fontId="13" fillId="0" borderId="90" xfId="0" applyFont="1" applyBorder="1" applyAlignment="1">
      <alignment horizontal="left" vertical="center"/>
    </xf>
    <xf numFmtId="0" fontId="26" fillId="4" borderId="72" xfId="0" applyFont="1" applyFill="1" applyBorder="1" applyAlignment="1">
      <alignment vertical="center" wrapText="1"/>
    </xf>
    <xf numFmtId="0" fontId="26" fillId="4" borderId="75" xfId="0" applyFont="1" applyFill="1" applyBorder="1" applyAlignment="1">
      <alignment vertical="center" wrapText="1"/>
    </xf>
    <xf numFmtId="0" fontId="26" fillId="4" borderId="15" xfId="0" applyFont="1" applyFill="1" applyBorder="1" applyAlignment="1">
      <alignment vertical="center" wrapText="1"/>
    </xf>
    <xf numFmtId="0" fontId="19" fillId="0" borderId="70" xfId="0" applyFont="1" applyBorder="1" applyAlignment="1">
      <alignment horizontal="left" vertical="center" wrapText="1"/>
    </xf>
    <xf numFmtId="0" fontId="19" fillId="0" borderId="69" xfId="0" applyFont="1" applyBorder="1" applyAlignment="1">
      <alignment horizontal="left" vertical="center" wrapText="1"/>
    </xf>
    <xf numFmtId="0" fontId="26" fillId="3" borderId="77" xfId="0" applyFont="1" applyFill="1" applyBorder="1" applyAlignment="1" applyProtection="1">
      <alignment vertical="center" wrapText="1"/>
      <protection locked="0"/>
    </xf>
    <xf numFmtId="0" fontId="26" fillId="3" borderId="91" xfId="0" applyFont="1" applyFill="1" applyBorder="1" applyAlignment="1" applyProtection="1">
      <alignment vertical="center"/>
      <protection locked="0"/>
    </xf>
    <xf numFmtId="0" fontId="26" fillId="3" borderId="77" xfId="0" applyFont="1" applyFill="1" applyBorder="1" applyAlignment="1" applyProtection="1">
      <alignment vertical="center"/>
      <protection locked="0"/>
    </xf>
    <xf numFmtId="0" fontId="26" fillId="3" borderId="92" xfId="0" applyFont="1" applyFill="1" applyBorder="1" applyAlignment="1" applyProtection="1">
      <alignment vertical="center"/>
      <protection locked="0"/>
    </xf>
    <xf numFmtId="0" fontId="19" fillId="4" borderId="1" xfId="0" applyFont="1" applyFill="1" applyBorder="1" applyAlignment="1">
      <alignment horizontal="center" vertical="center" wrapText="1"/>
    </xf>
    <xf numFmtId="1" fontId="19" fillId="4" borderId="1" xfId="0" applyNumberFormat="1" applyFont="1" applyFill="1" applyBorder="1" applyAlignment="1">
      <alignment horizontal="center" vertical="center" wrapText="1"/>
    </xf>
    <xf numFmtId="0" fontId="19" fillId="0" borderId="55" xfId="0" applyFont="1" applyBorder="1" applyAlignment="1">
      <alignment horizontal="left" vertical="center" wrapText="1"/>
    </xf>
    <xf numFmtId="0" fontId="26" fillId="4" borderId="16" xfId="0" applyFont="1" applyFill="1" applyBorder="1" applyAlignment="1">
      <alignment horizontal="center" vertical="center" wrapText="1"/>
    </xf>
    <xf numFmtId="0" fontId="26" fillId="4" borderId="92" xfId="0" applyFont="1" applyFill="1" applyBorder="1" applyAlignment="1">
      <alignment vertical="center" wrapText="1"/>
    </xf>
    <xf numFmtId="0" fontId="26" fillId="3" borderId="70" xfId="0" applyFont="1" applyFill="1" applyBorder="1" applyAlignment="1" applyProtection="1">
      <alignment horizontal="center" vertical="center"/>
      <protection locked="0"/>
    </xf>
    <xf numFmtId="0" fontId="26" fillId="3" borderId="70" xfId="0" applyFont="1" applyFill="1" applyBorder="1" applyAlignment="1" applyProtection="1">
      <alignment horizontal="center" vertical="center" wrapText="1"/>
      <protection locked="0"/>
    </xf>
    <xf numFmtId="0" fontId="14" fillId="0" borderId="64" xfId="0" applyFont="1" applyBorder="1" applyAlignment="1">
      <alignment horizontal="left" vertical="center" wrapText="1"/>
    </xf>
    <xf numFmtId="0" fontId="14" fillId="0" borderId="95" xfId="0" applyFont="1" applyBorder="1" applyAlignment="1">
      <alignment horizontal="left" vertical="center" wrapText="1"/>
    </xf>
    <xf numFmtId="0" fontId="14" fillId="0" borderId="50" xfId="0" applyFont="1" applyBorder="1" applyAlignment="1">
      <alignment horizontal="left" vertical="center" wrapText="1"/>
    </xf>
    <xf numFmtId="0" fontId="14" fillId="0" borderId="96" xfId="0" applyFont="1" applyBorder="1" applyAlignment="1">
      <alignment horizontal="left" vertical="center" wrapText="1"/>
    </xf>
    <xf numFmtId="0" fontId="14" fillId="0" borderId="97" xfId="0" applyFont="1" applyBorder="1" applyAlignment="1">
      <alignment horizontal="left" vertical="center" wrapText="1"/>
    </xf>
    <xf numFmtId="0" fontId="14" fillId="0" borderId="98" xfId="0" applyFont="1" applyBorder="1" applyAlignment="1">
      <alignment horizontal="left" vertical="center" wrapText="1"/>
    </xf>
    <xf numFmtId="0" fontId="19" fillId="0" borderId="64" xfId="0" applyFont="1" applyBorder="1" applyAlignment="1">
      <alignment horizontal="left" vertical="center" wrapText="1"/>
    </xf>
    <xf numFmtId="0" fontId="19" fillId="0" borderId="95" xfId="0" applyFont="1" applyBorder="1" applyAlignment="1">
      <alignment horizontal="left" vertical="center" wrapText="1"/>
    </xf>
    <xf numFmtId="0" fontId="19" fillId="0" borderId="50" xfId="0" applyFont="1" applyBorder="1" applyAlignment="1">
      <alignment horizontal="left" vertical="center" wrapText="1"/>
    </xf>
    <xf numFmtId="0" fontId="19" fillId="0" borderId="96" xfId="0" applyFont="1" applyBorder="1" applyAlignment="1">
      <alignment horizontal="left" vertical="center" wrapText="1"/>
    </xf>
    <xf numFmtId="0" fontId="19" fillId="0" borderId="97" xfId="0" applyFont="1" applyBorder="1" applyAlignment="1">
      <alignment horizontal="left" vertical="center" wrapText="1"/>
    </xf>
    <xf numFmtId="0" fontId="19" fillId="0" borderId="98" xfId="0" applyFont="1" applyBorder="1" applyAlignment="1">
      <alignment horizontal="left" vertical="center" wrapText="1"/>
    </xf>
    <xf numFmtId="0" fontId="14" fillId="0" borderId="55" xfId="0" applyFont="1" applyBorder="1" applyAlignment="1">
      <alignment vertical="center" wrapText="1"/>
    </xf>
    <xf numFmtId="0" fontId="38" fillId="0" borderId="17" xfId="0" applyFont="1" applyBorder="1" applyAlignment="1">
      <alignment horizontal="center"/>
    </xf>
    <xf numFmtId="0" fontId="36" fillId="0" borderId="18" xfId="0" applyFont="1" applyBorder="1" applyAlignment="1">
      <alignment horizontal="center"/>
    </xf>
    <xf numFmtId="0" fontId="36" fillId="0" borderId="17" xfId="0" applyFont="1" applyBorder="1" applyAlignment="1">
      <alignment horizontal="center"/>
    </xf>
    <xf numFmtId="0" fontId="36" fillId="0" borderId="76" xfId="0" applyFont="1" applyBorder="1" applyAlignment="1">
      <alignment horizontal="center"/>
    </xf>
    <xf numFmtId="0" fontId="36" fillId="0" borderId="0" xfId="0" applyFont="1" applyAlignment="1">
      <alignment horizontal="center"/>
    </xf>
    <xf numFmtId="0" fontId="36" fillId="0" borderId="86" xfId="0" applyFont="1" applyBorder="1" applyAlignment="1">
      <alignment horizontal="center"/>
    </xf>
    <xf numFmtId="0" fontId="36" fillId="0" borderId="87" xfId="0" applyFont="1" applyBorder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14" fillId="0" borderId="100" xfId="0" applyFont="1" applyBorder="1" applyAlignment="1">
      <alignment horizontal="left" vertical="center" wrapText="1"/>
    </xf>
    <xf numFmtId="0" fontId="14" fillId="0" borderId="101" xfId="0" applyFont="1" applyBorder="1" applyAlignment="1">
      <alignment horizontal="left" vertical="center" wrapText="1"/>
    </xf>
    <xf numFmtId="0" fontId="14" fillId="0" borderId="102" xfId="0" applyFont="1" applyBorder="1" applyAlignment="1">
      <alignment horizontal="left" vertical="center" wrapText="1"/>
    </xf>
    <xf numFmtId="0" fontId="19" fillId="0" borderId="103" xfId="0" applyFont="1" applyBorder="1" applyAlignment="1">
      <alignment horizontal="left" vertical="center" wrapText="1"/>
    </xf>
    <xf numFmtId="0" fontId="21" fillId="0" borderId="65" xfId="0" applyFont="1" applyBorder="1" applyAlignment="1">
      <alignment horizontal="center" vertical="center" wrapText="1"/>
    </xf>
    <xf numFmtId="0" fontId="21" fillId="3" borderId="47" xfId="0" applyFont="1" applyFill="1" applyBorder="1" applyAlignment="1" applyProtection="1">
      <alignment horizontal="center" vertical="center" wrapText="1"/>
      <protection locked="0"/>
    </xf>
    <xf numFmtId="0" fontId="39" fillId="0" borderId="57" xfId="0" applyFont="1" applyBorder="1" applyAlignment="1">
      <alignment horizontal="left" vertical="center" wrapText="1"/>
    </xf>
    <xf numFmtId="0" fontId="3" fillId="4" borderId="32" xfId="1" applyFill="1" applyBorder="1" applyAlignment="1">
      <alignment horizontal="center" vertical="center" wrapText="1"/>
    </xf>
    <xf numFmtId="0" fontId="3" fillId="4" borderId="33" xfId="1" applyFill="1" applyBorder="1" applyAlignment="1">
      <alignment horizontal="center" vertical="center" wrapText="1"/>
    </xf>
    <xf numFmtId="0" fontId="3" fillId="4" borderId="34" xfId="1" applyFill="1" applyBorder="1" applyAlignment="1">
      <alignment horizontal="center" vertical="center" wrapText="1"/>
    </xf>
    <xf numFmtId="0" fontId="11" fillId="3" borderId="37" xfId="0" applyFont="1" applyFill="1" applyBorder="1" applyAlignment="1">
      <alignment horizontal="center" vertical="center"/>
    </xf>
    <xf numFmtId="0" fontId="14" fillId="0" borderId="25" xfId="0" applyFont="1" applyBorder="1" applyAlignment="1">
      <alignment horizontal="left" vertical="center"/>
    </xf>
    <xf numFmtId="0" fontId="14" fillId="0" borderId="45" xfId="0" applyFont="1" applyBorder="1" applyAlignment="1">
      <alignment horizontal="left" vertical="center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10" fillId="4" borderId="29" xfId="1" applyFont="1" applyFill="1" applyBorder="1" applyAlignment="1">
      <alignment horizontal="center" vertical="center" wrapText="1"/>
    </xf>
    <xf numFmtId="0" fontId="10" fillId="4" borderId="0" xfId="1" applyFont="1" applyFill="1" applyBorder="1" applyAlignment="1">
      <alignment horizontal="center" vertical="center" wrapText="1"/>
    </xf>
    <xf numFmtId="0" fontId="10" fillId="4" borderId="28" xfId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66" xfId="0" applyFont="1" applyBorder="1" applyAlignment="1">
      <alignment horizontal="center" vertical="center" wrapText="1"/>
    </xf>
    <xf numFmtId="0" fontId="21" fillId="0" borderId="67" xfId="0" applyFont="1" applyBorder="1" applyAlignment="1">
      <alignment horizontal="center" vertical="center" wrapText="1"/>
    </xf>
    <xf numFmtId="1" fontId="26" fillId="4" borderId="6" xfId="0" applyNumberFormat="1" applyFont="1" applyFill="1" applyBorder="1" applyAlignment="1">
      <alignment horizontal="center" vertical="center" wrapText="1"/>
    </xf>
    <xf numFmtId="1" fontId="26" fillId="4" borderId="7" xfId="0" applyNumberFormat="1" applyFont="1" applyFill="1" applyBorder="1" applyAlignment="1">
      <alignment horizontal="center" vertical="center" wrapText="1"/>
    </xf>
    <xf numFmtId="0" fontId="24" fillId="2" borderId="58" xfId="0" applyFont="1" applyFill="1" applyBorder="1" applyAlignment="1">
      <alignment horizontal="center" vertical="center" textRotation="90" wrapText="1"/>
    </xf>
    <xf numFmtId="0" fontId="24" fillId="2" borderId="59" xfId="0" applyFont="1" applyFill="1" applyBorder="1" applyAlignment="1">
      <alignment horizontal="center" vertical="center" textRotation="90" wrapText="1"/>
    </xf>
    <xf numFmtId="0" fontId="24" fillId="2" borderId="93" xfId="0" applyFont="1" applyFill="1" applyBorder="1" applyAlignment="1">
      <alignment horizontal="center" vertical="center" textRotation="90" wrapText="1"/>
    </xf>
    <xf numFmtId="0" fontId="21" fillId="3" borderId="49" xfId="0" applyFont="1" applyFill="1" applyBorder="1" applyAlignment="1">
      <alignment horizontal="center" vertical="center" wrapText="1"/>
    </xf>
    <xf numFmtId="0" fontId="21" fillId="3" borderId="50" xfId="0" applyFont="1" applyFill="1" applyBorder="1" applyAlignment="1">
      <alignment horizontal="center" vertical="center" wrapText="1"/>
    </xf>
    <xf numFmtId="0" fontId="21" fillId="3" borderId="51" xfId="0" applyFont="1" applyFill="1" applyBorder="1" applyAlignment="1">
      <alignment horizontal="center" vertical="center" wrapText="1"/>
    </xf>
    <xf numFmtId="0" fontId="21" fillId="3" borderId="52" xfId="0" applyFont="1" applyFill="1" applyBorder="1" applyAlignment="1" applyProtection="1">
      <alignment horizontal="center" vertical="center" wrapText="1"/>
      <protection locked="0"/>
    </xf>
    <xf numFmtId="0" fontId="21" fillId="3" borderId="53" xfId="0" applyFont="1" applyFill="1" applyBorder="1" applyAlignment="1" applyProtection="1">
      <alignment horizontal="center" vertical="center" wrapText="1"/>
      <protection locked="0"/>
    </xf>
    <xf numFmtId="0" fontId="21" fillId="3" borderId="54" xfId="0" applyFont="1" applyFill="1" applyBorder="1" applyAlignment="1" applyProtection="1">
      <alignment horizontal="center" vertical="center" wrapText="1"/>
      <protection locked="0"/>
    </xf>
    <xf numFmtId="0" fontId="19" fillId="4" borderId="8" xfId="0" applyFont="1" applyFill="1" applyBorder="1" applyAlignment="1">
      <alignment horizontal="center" vertical="center" wrapText="1"/>
    </xf>
    <xf numFmtId="0" fontId="19" fillId="4" borderId="55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26" fillId="4" borderId="5" xfId="0" applyFont="1" applyFill="1" applyBorder="1" applyAlignment="1">
      <alignment horizontal="center" vertical="center" wrapText="1"/>
    </xf>
    <xf numFmtId="0" fontId="26" fillId="4" borderId="7" xfId="0" applyFont="1" applyFill="1" applyBorder="1" applyAlignment="1">
      <alignment horizontal="center" vertical="center" wrapText="1"/>
    </xf>
    <xf numFmtId="0" fontId="26" fillId="4" borderId="9" xfId="0" applyFont="1" applyFill="1" applyBorder="1" applyAlignment="1">
      <alignment horizontal="center" vertical="center" wrapText="1"/>
    </xf>
    <xf numFmtId="0" fontId="26" fillId="4" borderId="15" xfId="0" applyFont="1" applyFill="1" applyBorder="1" applyAlignment="1">
      <alignment horizontal="center" vertical="center" wrapText="1"/>
    </xf>
    <xf numFmtId="1" fontId="26" fillId="4" borderId="5" xfId="0" applyNumberFormat="1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 wrapText="1"/>
    </xf>
    <xf numFmtId="0" fontId="24" fillId="2" borderId="94" xfId="0" applyFont="1" applyFill="1" applyBorder="1" applyAlignment="1">
      <alignment horizontal="center" vertical="center" textRotation="90" wrapText="1"/>
    </xf>
    <xf numFmtId="0" fontId="24" fillId="2" borderId="9" xfId="0" applyFont="1" applyFill="1" applyBorder="1" applyAlignment="1">
      <alignment horizontal="center" vertical="center" textRotation="90" wrapText="1"/>
    </xf>
    <xf numFmtId="0" fontId="24" fillId="2" borderId="15" xfId="0" applyFont="1" applyFill="1" applyBorder="1" applyAlignment="1">
      <alignment horizontal="center" vertical="center" textRotation="90" wrapText="1"/>
    </xf>
    <xf numFmtId="0" fontId="26" fillId="4" borderId="6" xfId="0" applyFont="1" applyFill="1" applyBorder="1" applyAlignment="1">
      <alignment horizontal="center" vertical="center" wrapText="1"/>
    </xf>
    <xf numFmtId="0" fontId="19" fillId="0" borderId="99" xfId="0" applyFont="1" applyBorder="1" applyAlignment="1">
      <alignment horizontal="left" vertical="center" wrapText="1"/>
    </xf>
    <xf numFmtId="0" fontId="35" fillId="0" borderId="0" xfId="0" applyFont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62"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6AB651"/>
      <color rgb="FFF089B1"/>
      <color rgb="FFA5DAEC"/>
      <color rgb="FF12326E"/>
      <color rgb="FFFFEE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7593</xdr:colOff>
      <xdr:row>18</xdr:row>
      <xdr:rowOff>266094</xdr:rowOff>
    </xdr:from>
    <xdr:to>
      <xdr:col>1</xdr:col>
      <xdr:colOff>582083</xdr:colOff>
      <xdr:row>19</xdr:row>
      <xdr:rowOff>693272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C5C2C35-81E4-408D-9189-743248A55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193" y="7733694"/>
          <a:ext cx="568140" cy="729861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imspa.co.uk/education-training/endorsement/" TargetMode="External"/><Relationship Id="rId2" Type="http://schemas.openxmlformats.org/officeDocument/2006/relationships/hyperlink" Target="https://www.cimspa.co.uk/education-training/education-policy/guidance/partner-endorsement-support/" TargetMode="External"/><Relationship Id="rId1" Type="http://schemas.openxmlformats.org/officeDocument/2006/relationships/hyperlink" Target="https://www.cimspa.co.uk/education-training/professional-standards/professional-standards-library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D49E7-D2C1-4041-A497-4F8D776F168B}">
  <sheetPr>
    <tabColor rgb="FFA5DAEC"/>
    <pageSetUpPr fitToPage="1"/>
  </sheetPr>
  <dimension ref="A1:Z35"/>
  <sheetViews>
    <sheetView showGridLines="0" tabSelected="1" zoomScale="70" zoomScaleNormal="70" workbookViewId="0">
      <selection activeCell="D23" sqref="D23"/>
    </sheetView>
  </sheetViews>
  <sheetFormatPr defaultRowHeight="15" thickBottom="1"/>
  <cols>
    <col min="1" max="1" width="8.85546875" style="3"/>
    <col min="2" max="2" width="60.42578125" style="8" customWidth="1"/>
    <col min="3" max="3" width="60.5703125" style="9" customWidth="1"/>
    <col min="4" max="4" width="63.140625" style="10" customWidth="1"/>
    <col min="5" max="5" width="76.42578125" style="1" customWidth="1"/>
    <col min="6" max="26" width="8.85546875" style="1"/>
  </cols>
  <sheetData>
    <row r="1" spans="1:6" ht="136.35" customHeight="1" thickBot="1">
      <c r="A1" s="225"/>
      <c r="B1" s="226" t="e" vm="1">
        <v>#VALUE!</v>
      </c>
      <c r="C1" s="226"/>
      <c r="D1" s="226"/>
      <c r="E1" s="226"/>
      <c r="F1" s="2"/>
    </row>
    <row r="2" spans="1:6" ht="50.45" thickBot="1">
      <c r="A2" s="225"/>
      <c r="B2" s="227" t="s">
        <v>0</v>
      </c>
      <c r="C2" s="228"/>
      <c r="D2" s="228"/>
      <c r="E2" s="229"/>
      <c r="F2" s="2"/>
    </row>
    <row r="3" spans="1:6" ht="27.95" thickBot="1">
      <c r="A3" s="225"/>
      <c r="B3" s="230" t="s">
        <v>1</v>
      </c>
      <c r="C3" s="231"/>
      <c r="D3" s="231"/>
      <c r="E3" s="232"/>
      <c r="F3" s="2"/>
    </row>
    <row r="4" spans="1:6" ht="27.95" thickBot="1">
      <c r="A4" s="225"/>
      <c r="B4" s="233" t="s">
        <v>2</v>
      </c>
      <c r="C4" s="234"/>
      <c r="D4" s="234"/>
      <c r="E4" s="235"/>
      <c r="F4" s="2"/>
    </row>
    <row r="5" spans="1:6" thickBot="1">
      <c r="A5" s="225"/>
      <c r="B5" s="5"/>
      <c r="C5" s="6"/>
      <c r="D5" s="7"/>
      <c r="E5" s="11"/>
    </row>
    <row r="6" spans="1:6" ht="38.450000000000003" thickBot="1">
      <c r="A6" s="4"/>
      <c r="B6" s="236" t="s">
        <v>3</v>
      </c>
      <c r="C6" s="237"/>
      <c r="D6" s="237"/>
      <c r="E6" s="238"/>
      <c r="F6" s="2"/>
    </row>
    <row r="7" spans="1:6" ht="23.45" thickBot="1">
      <c r="A7" s="4"/>
      <c r="B7" s="239" t="s">
        <v>4</v>
      </c>
      <c r="C7" s="240"/>
      <c r="D7" s="240"/>
      <c r="E7" s="241"/>
      <c r="F7" s="2"/>
    </row>
    <row r="8" spans="1:6" ht="23.45" thickBot="1">
      <c r="A8" s="4"/>
      <c r="B8" s="242" t="s">
        <v>5</v>
      </c>
      <c r="C8" s="243"/>
      <c r="D8" s="243"/>
      <c r="E8" s="244"/>
      <c r="F8" s="2"/>
    </row>
    <row r="9" spans="1:6" ht="23.45" thickBot="1">
      <c r="A9" s="4"/>
      <c r="B9" s="242" t="s">
        <v>6</v>
      </c>
      <c r="C9" s="243"/>
      <c r="D9" s="243"/>
      <c r="E9" s="244"/>
      <c r="F9" s="2"/>
    </row>
    <row r="10" spans="1:6" ht="23.45" thickBot="1">
      <c r="A10" s="4"/>
      <c r="B10" s="245" t="s">
        <v>7</v>
      </c>
      <c r="C10" s="246"/>
      <c r="D10" s="246"/>
      <c r="E10" s="247"/>
      <c r="F10" s="2"/>
    </row>
    <row r="11" spans="1:6" thickBot="1">
      <c r="A11" s="4"/>
      <c r="B11" s="219" t="s">
        <v>8</v>
      </c>
      <c r="C11" s="220"/>
      <c r="D11" s="220"/>
      <c r="E11" s="221"/>
      <c r="F11" s="2"/>
    </row>
    <row r="12" spans="1:6" s="1" customFormat="1" thickBot="1">
      <c r="A12" s="3"/>
      <c r="B12" s="12"/>
      <c r="C12" s="12"/>
      <c r="D12" s="12"/>
      <c r="E12" s="12"/>
    </row>
    <row r="13" spans="1:6" s="1" customFormat="1" ht="38.450000000000003" thickBot="1">
      <c r="A13"/>
      <c r="B13" s="222" t="s">
        <v>9</v>
      </c>
      <c r="C13" s="222"/>
      <c r="D13" s="222"/>
      <c r="E13" s="222"/>
      <c r="F13" s="2"/>
    </row>
    <row r="14" spans="1:6" s="1" customFormat="1" ht="27.95" thickBot="1">
      <c r="A14" s="13"/>
      <c r="B14" s="14" t="s">
        <v>10</v>
      </c>
      <c r="C14" s="15" t="s">
        <v>11</v>
      </c>
      <c r="D14" s="15" t="s">
        <v>12</v>
      </c>
      <c r="E14" s="16" t="s">
        <v>13</v>
      </c>
      <c r="F14" s="2"/>
    </row>
    <row r="15" spans="1:6" s="1" customFormat="1" ht="23.45" thickBot="1">
      <c r="A15" s="13" t="s">
        <v>14</v>
      </c>
      <c r="B15" s="17" t="s">
        <v>15</v>
      </c>
      <c r="C15" s="18" t="s">
        <v>16</v>
      </c>
      <c r="D15" s="18" t="s">
        <v>17</v>
      </c>
      <c r="E15" s="19" t="s">
        <v>18</v>
      </c>
      <c r="F15" s="2"/>
    </row>
    <row r="16" spans="1:6" s="1" customFormat="1" ht="23.1">
      <c r="A16"/>
      <c r="B16" s="17"/>
      <c r="C16" s="18"/>
      <c r="D16" s="18"/>
      <c r="E16" s="20"/>
      <c r="F16" s="2"/>
    </row>
    <row r="17" spans="1:26" s="1" customFormat="1" ht="23.1">
      <c r="A17"/>
      <c r="B17" s="172"/>
      <c r="C17" s="173"/>
      <c r="D17" s="173"/>
      <c r="E17" s="174"/>
      <c r="F17" s="2"/>
    </row>
    <row r="18" spans="1:26" s="1" customFormat="1" ht="23.1">
      <c r="A18"/>
      <c r="B18" s="21"/>
      <c r="C18" s="22"/>
      <c r="D18" s="22"/>
      <c r="E18" s="23"/>
      <c r="F18" s="2"/>
    </row>
    <row r="19" spans="1:26" s="1" customFormat="1" ht="23.45" thickBot="1">
      <c r="A19"/>
      <c r="B19" s="24"/>
      <c r="C19" s="24"/>
      <c r="D19" s="24"/>
      <c r="E19" s="24"/>
      <c r="F19" s="2"/>
    </row>
    <row r="20" spans="1:26" s="1" customFormat="1" ht="59.45" customHeight="1" thickBot="1">
      <c r="A20"/>
      <c r="B20" s="223" t="s">
        <v>19</v>
      </c>
      <c r="C20" s="224"/>
      <c r="D20" s="25"/>
      <c r="E20" s="25"/>
    </row>
    <row r="21" spans="1:26" s="1" customFormat="1" ht="21.95" thickBot="1">
      <c r="B21" s="26" t="s">
        <v>20</v>
      </c>
    </row>
    <row r="22" spans="1:26" s="1" customFormat="1" ht="21.95" thickBot="1">
      <c r="B22" s="27" t="s">
        <v>21</v>
      </c>
    </row>
    <row r="23" spans="1:26" s="1" customFormat="1" ht="21.95" thickBot="1">
      <c r="B23" s="27" t="s">
        <v>22</v>
      </c>
    </row>
    <row r="24" spans="1:26" s="1" customFormat="1" thickBot="1">
      <c r="C24" s="3"/>
      <c r="D24" s="3"/>
    </row>
    <row r="25" spans="1:26" s="3" customFormat="1" thickBot="1">
      <c r="D25" s="10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s="3" customFormat="1" ht="20.45" thickBot="1">
      <c r="B26" s="28"/>
      <c r="C26" s="9"/>
      <c r="D26" s="10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s="3" customFormat="1" ht="20.45" thickBot="1">
      <c r="B27" s="28"/>
      <c r="C27" s="9"/>
      <c r="D27" s="10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s="3" customFormat="1" ht="20.45" thickBot="1">
      <c r="B28" s="29"/>
      <c r="C28" s="9"/>
      <c r="D28" s="10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s="3" customFormat="1" ht="20.45" thickBot="1">
      <c r="B29" s="28"/>
      <c r="C29" s="9"/>
      <c r="D29" s="10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s="3" customFormat="1" ht="20.45" thickBot="1">
      <c r="B30" s="29"/>
      <c r="C30" s="9"/>
      <c r="D30" s="10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1.95" thickBot="1">
      <c r="B31" s="30"/>
    </row>
    <row r="32" spans="1:26" s="3" customFormat="1" ht="20.45" thickBot="1">
      <c r="B32" s="31"/>
      <c r="C32" s="9"/>
      <c r="D32" s="10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2:26" s="3" customFormat="1" ht="21.95" thickBot="1">
      <c r="B33" s="32"/>
      <c r="C33" s="9"/>
      <c r="D33" s="10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2:26" s="3" customFormat="1" ht="15.95" thickBot="1">
      <c r="B34" s="33"/>
      <c r="C34" s="9"/>
      <c r="D34" s="10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2:26" s="3" customFormat="1" ht="15.95" thickBot="1">
      <c r="B35" s="33"/>
      <c r="C35" s="9"/>
      <c r="D35" s="10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</sheetData>
  <mergeCells count="13">
    <mergeCell ref="B11:E11"/>
    <mergeCell ref="B13:E13"/>
    <mergeCell ref="B20:C20"/>
    <mergeCell ref="A1:A5"/>
    <mergeCell ref="B1:E1"/>
    <mergeCell ref="B2:E2"/>
    <mergeCell ref="B3:E3"/>
    <mergeCell ref="B4:E4"/>
    <mergeCell ref="B6:E6"/>
    <mergeCell ref="B7:E7"/>
    <mergeCell ref="B8:E8"/>
    <mergeCell ref="B9:E9"/>
    <mergeCell ref="B10:E10"/>
  </mergeCells>
  <hyperlinks>
    <hyperlink ref="B10:D10" r:id="rId1" display="For further information around product development guidance, please refer to the professional standard within the professional standard library; https://www.cimspa.co.uk/education-training/professional-standards/professional-standards-library/ " xr:uid="{5299DA42-299A-43A1-BC77-670C0FE5E1C4}"/>
    <hyperlink ref="B11:D11" r:id="rId2" display="Alternatively, please view our CIMPSA Partnership Guide; https://www.cimspa.co.uk/education-training/education-policy/guidance/partner-endorsement-support/" xr:uid="{24B54F2A-04B9-4E6D-88E6-7F08CE3ADF30}"/>
    <hyperlink ref="B11:E11" r:id="rId3" display="Alternatively, please view our CIMPSA Partner Endorsement Guide; https://cimspa.co.uk/education-training/endorsement/" xr:uid="{B28947AE-8ACD-4370-A618-5D67731BD7E5}"/>
  </hyperlinks>
  <pageMargins left="0.7" right="0.7" top="0.75" bottom="0.75" header="0.3" footer="0.3"/>
  <pageSetup paperSize="9" scale="43" fitToHeight="0"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DDC2-D9F0-4625-8035-56734A8B7D14}">
  <sheetPr>
    <tabColor rgb="FFF089B1"/>
  </sheetPr>
  <dimension ref="A1:Q656"/>
  <sheetViews>
    <sheetView showGridLines="0" zoomScale="70" zoomScaleNormal="70" workbookViewId="0">
      <pane ySplit="3" topLeftCell="A4" activePane="bottomLeft" state="frozen"/>
      <selection pane="bottomLeft" activeCell="B20" sqref="B20"/>
    </sheetView>
  </sheetViews>
  <sheetFormatPr defaultColWidth="8.5703125" defaultRowHeight="23.45" thickBottom="1"/>
  <cols>
    <col min="1" max="1" width="16.5703125" style="46" customWidth="1"/>
    <col min="2" max="2" width="14.140625" style="169" customWidth="1"/>
    <col min="3" max="3" width="48.5703125" style="88" customWidth="1"/>
    <col min="4" max="4" width="91.85546875" style="44" customWidth="1"/>
    <col min="5" max="5" width="50.5703125" style="68" customWidth="1"/>
    <col min="6" max="6" width="23.5703125" style="69" customWidth="1"/>
    <col min="7" max="7" width="42.5703125" style="69" customWidth="1"/>
    <col min="8" max="8" width="50.140625" style="69" hidden="1" customWidth="1"/>
    <col min="9" max="9" width="6.5703125" style="55" hidden="1" customWidth="1"/>
    <col min="10" max="10" width="12.85546875" style="70" hidden="1" customWidth="1"/>
    <col min="11" max="11" width="16.42578125" style="49" hidden="1" customWidth="1"/>
    <col min="12" max="12" width="16.140625" style="71" hidden="1" customWidth="1"/>
    <col min="13" max="13" width="17" style="55" hidden="1" customWidth="1"/>
    <col min="14" max="14" width="23.85546875" style="55" hidden="1" customWidth="1"/>
    <col min="15" max="15" width="36.85546875" style="55" hidden="1" customWidth="1"/>
    <col min="16" max="16" width="7.5703125" style="73" hidden="1" customWidth="1"/>
    <col min="17" max="17" width="23.42578125" style="55" hidden="1" customWidth="1"/>
    <col min="18" max="18" width="15.140625" style="55" customWidth="1"/>
    <col min="19" max="21" width="8.5703125" style="55" bestFit="1" customWidth="1"/>
    <col min="22" max="16384" width="8.5703125" style="55"/>
  </cols>
  <sheetData>
    <row r="1" spans="1:17" s="37" customFormat="1" thickBot="1">
      <c r="A1" s="45"/>
      <c r="B1" s="167"/>
      <c r="C1" s="152"/>
      <c r="D1" s="152"/>
      <c r="E1" s="256" t="s">
        <v>23</v>
      </c>
      <c r="F1" s="257"/>
      <c r="G1" s="258"/>
      <c r="H1" s="38"/>
      <c r="I1" s="38"/>
      <c r="J1" s="39"/>
      <c r="K1" s="39"/>
      <c r="L1" s="74"/>
      <c r="O1" s="40"/>
    </row>
    <row r="2" spans="1:17" s="44" customFormat="1" ht="49.7" customHeight="1" thickBot="1">
      <c r="A2" s="248" t="s">
        <v>24</v>
      </c>
      <c r="B2" s="248"/>
      <c r="C2" s="248"/>
      <c r="D2" s="248"/>
      <c r="E2" s="259" t="s">
        <v>25</v>
      </c>
      <c r="F2" s="260"/>
      <c r="G2" s="261"/>
      <c r="H2" s="51"/>
      <c r="I2" s="162"/>
      <c r="J2" s="262" t="s">
        <v>26</v>
      </c>
      <c r="K2" s="263"/>
      <c r="L2" s="263"/>
      <c r="M2" s="263"/>
      <c r="N2" s="264"/>
      <c r="O2" s="48"/>
      <c r="P2" s="50"/>
      <c r="Q2" s="36" t="s">
        <v>27</v>
      </c>
    </row>
    <row r="3" spans="1:17" s="44" customFormat="1" ht="69" customHeight="1" thickBot="1">
      <c r="A3" s="216" t="s">
        <v>28</v>
      </c>
      <c r="B3" s="249" t="s">
        <v>29</v>
      </c>
      <c r="C3" s="250"/>
      <c r="D3" s="216" t="s">
        <v>30</v>
      </c>
      <c r="E3" s="217" t="s">
        <v>31</v>
      </c>
      <c r="F3" s="217" t="s">
        <v>32</v>
      </c>
      <c r="G3" s="217" t="s">
        <v>33</v>
      </c>
      <c r="H3" s="34" t="s">
        <v>34</v>
      </c>
      <c r="I3" s="161"/>
      <c r="J3" s="41" t="s">
        <v>35</v>
      </c>
      <c r="K3" s="184" t="s">
        <v>36</v>
      </c>
      <c r="L3" s="185" t="s">
        <v>37</v>
      </c>
      <c r="M3" s="41" t="s">
        <v>38</v>
      </c>
      <c r="N3" s="42" t="s">
        <v>39</v>
      </c>
      <c r="O3" s="35" t="s">
        <v>40</v>
      </c>
      <c r="P3" s="43"/>
      <c r="Q3" s="36" t="s">
        <v>41</v>
      </c>
    </row>
    <row r="4" spans="1:17" s="44" customFormat="1" ht="22.35" customHeight="1" thickBot="1">
      <c r="A4" s="272" t="s">
        <v>42</v>
      </c>
      <c r="B4" s="186" t="s">
        <v>43</v>
      </c>
      <c r="C4" s="88" t="s">
        <v>44</v>
      </c>
      <c r="D4" s="153" t="s">
        <v>45</v>
      </c>
      <c r="E4" s="130"/>
      <c r="F4" s="131"/>
      <c r="G4" s="131"/>
      <c r="H4" s="131"/>
      <c r="I4" s="160"/>
      <c r="J4" s="132"/>
      <c r="K4" s="203"/>
      <c r="L4" s="203"/>
      <c r="M4" s="134"/>
      <c r="N4" s="134"/>
      <c r="O4" s="134"/>
      <c r="P4" s="160"/>
      <c r="Q4" s="134"/>
    </row>
    <row r="5" spans="1:17" s="44" customFormat="1" ht="196.7" customHeight="1">
      <c r="A5" s="273"/>
      <c r="B5" s="178" t="s">
        <v>46</v>
      </c>
      <c r="C5" s="270" t="s">
        <v>47</v>
      </c>
      <c r="D5" s="191" t="s">
        <v>48</v>
      </c>
      <c r="E5" s="89"/>
      <c r="F5" s="91"/>
      <c r="G5" s="91"/>
      <c r="H5" s="91"/>
      <c r="I5" s="160"/>
      <c r="J5" s="93"/>
      <c r="K5" s="265" t="str" cm="1">
        <f t="array" ref="K5">IF((AND(J5:J7=1)), "Fully Mapped", "Not/ Partially Mapped")</f>
        <v>Not/ Partially Mapped</v>
      </c>
      <c r="L5" s="269">
        <f>SUM('Workings out'!B2:B9)</f>
        <v>0</v>
      </c>
      <c r="M5" s="94"/>
      <c r="N5" s="94"/>
      <c r="O5" s="94"/>
      <c r="P5" s="43"/>
      <c r="Q5" s="95"/>
    </row>
    <row r="6" spans="1:17" s="44" customFormat="1" ht="64.5">
      <c r="A6" s="273"/>
      <c r="B6" s="179" t="s">
        <v>49</v>
      </c>
      <c r="C6" s="271"/>
      <c r="D6" s="192" t="s">
        <v>50</v>
      </c>
      <c r="E6" s="96"/>
      <c r="F6" s="97"/>
      <c r="G6" s="97"/>
      <c r="H6" s="97"/>
      <c r="I6" s="160"/>
      <c r="J6" s="98"/>
      <c r="K6" s="275"/>
      <c r="L6" s="251"/>
      <c r="M6" s="99"/>
      <c r="N6" s="99"/>
      <c r="O6" s="99"/>
      <c r="P6" s="43"/>
      <c r="Q6" s="151"/>
    </row>
    <row r="7" spans="1:17" ht="65.45" customHeight="1" thickBot="1">
      <c r="A7" s="273"/>
      <c r="B7" s="199" t="s">
        <v>51</v>
      </c>
      <c r="C7" s="271"/>
      <c r="D7" s="193" t="s">
        <v>52</v>
      </c>
      <c r="E7" s="180"/>
      <c r="F7" s="181"/>
      <c r="G7" s="182"/>
      <c r="H7" s="183"/>
      <c r="I7" s="158"/>
      <c r="J7" s="119"/>
      <c r="K7" s="266"/>
      <c r="L7" s="251"/>
      <c r="M7" s="120"/>
      <c r="N7" s="120"/>
      <c r="O7" s="120"/>
      <c r="P7" s="54"/>
      <c r="Q7" s="121"/>
    </row>
    <row r="8" spans="1:17" ht="344.1">
      <c r="A8" s="273"/>
      <c r="B8" s="215" t="s">
        <v>53</v>
      </c>
      <c r="C8" s="270" t="s">
        <v>54</v>
      </c>
      <c r="D8" s="212" t="s">
        <v>55</v>
      </c>
      <c r="E8" s="190"/>
      <c r="F8" s="190"/>
      <c r="G8" s="190"/>
      <c r="H8" s="189"/>
      <c r="I8" s="159"/>
      <c r="J8" s="98"/>
      <c r="K8" s="267" t="str" cm="1">
        <f t="array" ref="K8">IF((AND(J8:J9=1)), "Fully Mapped", "Not/ Partially Mapped")</f>
        <v>Not/ Partially Mapped</v>
      </c>
      <c r="L8" s="251"/>
      <c r="M8" s="176"/>
      <c r="N8" s="98"/>
      <c r="O8" s="98"/>
      <c r="P8" s="54"/>
      <c r="Q8" s="143"/>
    </row>
    <row r="9" spans="1:17" ht="172.5" thickBot="1">
      <c r="A9" s="273"/>
      <c r="B9" s="157" t="s">
        <v>56</v>
      </c>
      <c r="C9" s="271"/>
      <c r="D9" s="211" t="s">
        <v>57</v>
      </c>
      <c r="E9" s="142"/>
      <c r="F9" s="141"/>
      <c r="G9" s="140"/>
      <c r="H9" s="139"/>
      <c r="I9" s="75"/>
      <c r="J9" s="80"/>
      <c r="K9" s="268"/>
      <c r="L9" s="251"/>
      <c r="M9" s="137"/>
      <c r="N9" s="79"/>
      <c r="O9" s="79"/>
      <c r="P9" s="77"/>
      <c r="Q9" s="78"/>
    </row>
    <row r="10" spans="1:17" ht="366" thickBot="1">
      <c r="A10" s="273"/>
      <c r="B10" s="202" t="s">
        <v>58</v>
      </c>
      <c r="C10" s="170" t="s">
        <v>59</v>
      </c>
      <c r="D10" s="196" t="s">
        <v>60</v>
      </c>
      <c r="E10" s="144"/>
      <c r="F10" s="145"/>
      <c r="G10" s="145"/>
      <c r="H10" s="146"/>
      <c r="I10" s="75"/>
      <c r="J10" s="147"/>
      <c r="K10" s="56" t="str">
        <f t="shared" ref="K10" si="0">IF((AND(J10=1)), "Fully Mapped", "Not/ Partially Mapped")</f>
        <v>Not/ Partially Mapped</v>
      </c>
      <c r="L10" s="251"/>
      <c r="M10" s="76"/>
      <c r="N10" s="148"/>
      <c r="O10" s="148"/>
      <c r="P10" s="77"/>
      <c r="Q10" s="149"/>
    </row>
    <row r="11" spans="1:17" ht="337.35" customHeight="1">
      <c r="A11" s="273"/>
      <c r="B11" s="215" t="s">
        <v>61</v>
      </c>
      <c r="C11" s="270" t="s">
        <v>62</v>
      </c>
      <c r="D11" s="212" t="s">
        <v>63</v>
      </c>
      <c r="E11" s="138"/>
      <c r="F11" s="91"/>
      <c r="G11" s="91"/>
      <c r="H11" s="91"/>
      <c r="I11" s="158"/>
      <c r="J11" s="93"/>
      <c r="K11" s="265" t="str" cm="1">
        <f t="array" ref="K11">IF((AND(J11:J12=1)), "Fully Mapped", "Not/ Partially Mapped")</f>
        <v>Not/ Partially Mapped</v>
      </c>
      <c r="L11" s="251"/>
      <c r="M11" s="94"/>
      <c r="N11" s="94"/>
      <c r="O11" s="94"/>
      <c r="P11" s="54"/>
      <c r="Q11" s="95"/>
    </row>
    <row r="12" spans="1:17" ht="138.6" customHeight="1" thickBot="1">
      <c r="A12" s="274"/>
      <c r="B12" s="157" t="s">
        <v>64</v>
      </c>
      <c r="C12" s="271"/>
      <c r="D12" s="211" t="s">
        <v>65</v>
      </c>
      <c r="E12" s="150"/>
      <c r="F12" s="83"/>
      <c r="G12" s="83"/>
      <c r="H12" s="83"/>
      <c r="I12" s="158"/>
      <c r="J12" s="58"/>
      <c r="K12" s="266"/>
      <c r="L12" s="251"/>
      <c r="M12" s="177"/>
      <c r="N12" s="63"/>
      <c r="O12" s="63"/>
      <c r="P12" s="54"/>
      <c r="Q12" s="64"/>
    </row>
    <row r="13" spans="1:17" ht="21.95" thickBot="1">
      <c r="A13" s="253" t="s">
        <v>66</v>
      </c>
      <c r="B13" s="154" t="s">
        <v>43</v>
      </c>
      <c r="C13" s="156" t="s">
        <v>44</v>
      </c>
      <c r="D13" s="218" t="s">
        <v>45</v>
      </c>
      <c r="E13" s="130"/>
      <c r="F13" s="131"/>
      <c r="G13" s="131"/>
      <c r="H13" s="131"/>
      <c r="I13" s="53"/>
      <c r="J13" s="132"/>
      <c r="K13" s="132"/>
      <c r="L13" s="133"/>
      <c r="M13" s="134"/>
      <c r="N13" s="134"/>
      <c r="O13" s="134"/>
      <c r="P13" s="53"/>
      <c r="Q13" s="134"/>
    </row>
    <row r="14" spans="1:17" ht="150.6">
      <c r="A14" s="254"/>
      <c r="B14" s="200" t="s">
        <v>67</v>
      </c>
      <c r="C14" s="270" t="s">
        <v>68</v>
      </c>
      <c r="D14" s="194" t="s">
        <v>69</v>
      </c>
      <c r="E14" s="52"/>
      <c r="F14" s="91"/>
      <c r="G14" s="91"/>
      <c r="H14" s="91"/>
      <c r="I14" s="158"/>
      <c r="J14" s="93"/>
      <c r="K14" s="265" t="str" cm="1">
        <f t="array" ref="K14">IF((AND(J14:J15=1)), "Fully Mapped", "Not/ Partially Mapped")</f>
        <v>Not/ Partially Mapped</v>
      </c>
      <c r="L14" s="251">
        <f>SUM('Workings out'!C2:C6)</f>
        <v>0</v>
      </c>
      <c r="M14" s="94"/>
      <c r="N14" s="94"/>
      <c r="O14" s="94"/>
      <c r="P14" s="54"/>
      <c r="Q14" s="95"/>
    </row>
    <row r="15" spans="1:17" ht="43.5" thickBot="1">
      <c r="A15" s="254"/>
      <c r="B15" s="201" t="s">
        <v>70</v>
      </c>
      <c r="C15" s="271"/>
      <c r="D15" s="195" t="s">
        <v>71</v>
      </c>
      <c r="E15" s="57"/>
      <c r="F15" s="82"/>
      <c r="G15" s="83"/>
      <c r="H15" s="84"/>
      <c r="I15" s="158"/>
      <c r="J15" s="58"/>
      <c r="K15" s="266"/>
      <c r="L15" s="251"/>
      <c r="M15" s="137"/>
      <c r="N15" s="63"/>
      <c r="O15" s="63"/>
      <c r="P15" s="54"/>
      <c r="Q15" s="64"/>
    </row>
    <row r="16" spans="1:17" ht="285.60000000000002" customHeight="1" thickBot="1">
      <c r="A16" s="254"/>
      <c r="B16" s="202" t="s">
        <v>72</v>
      </c>
      <c r="C16" s="170" t="s">
        <v>73</v>
      </c>
      <c r="D16" s="196" t="s">
        <v>74</v>
      </c>
      <c r="E16" s="100"/>
      <c r="F16" s="101"/>
      <c r="G16" s="102"/>
      <c r="H16" s="103"/>
      <c r="I16" s="158"/>
      <c r="J16" s="98"/>
      <c r="K16" s="56" t="str">
        <f>IF((AND(J16=1)), "Fully Mapped", "Not/ Partially Mapped")</f>
        <v>Not/ Partially Mapped</v>
      </c>
      <c r="L16" s="251"/>
      <c r="M16" s="94"/>
      <c r="N16" s="104"/>
      <c r="O16" s="104"/>
      <c r="P16" s="54"/>
      <c r="Q16" s="105"/>
    </row>
    <row r="17" spans="1:17" ht="344.45" thickBot="1">
      <c r="A17" s="254"/>
      <c r="B17" s="202" t="s">
        <v>75</v>
      </c>
      <c r="C17" s="170" t="s">
        <v>76</v>
      </c>
      <c r="D17" s="196" t="s">
        <v>77</v>
      </c>
      <c r="E17" s="89"/>
      <c r="F17" s="90"/>
      <c r="G17" s="91"/>
      <c r="H17" s="92"/>
      <c r="I17" s="158"/>
      <c r="J17" s="86"/>
      <c r="K17" s="56" t="str">
        <f>IF((AND(J17=1)), "Fully Mapped", "Not/ Partially Mapped")</f>
        <v>Not/ Partially Mapped</v>
      </c>
      <c r="L17" s="251"/>
      <c r="M17" s="94"/>
      <c r="N17" s="85"/>
      <c r="O17" s="85"/>
      <c r="P17" s="54"/>
      <c r="Q17" s="87"/>
    </row>
    <row r="18" spans="1:17" ht="253.7" customHeight="1" thickBot="1">
      <c r="A18" s="254"/>
      <c r="B18" s="202" t="s">
        <v>78</v>
      </c>
      <c r="C18" s="170" t="s">
        <v>79</v>
      </c>
      <c r="D18" s="196" t="s">
        <v>80</v>
      </c>
      <c r="E18" s="59"/>
      <c r="F18" s="60"/>
      <c r="G18" s="61"/>
      <c r="H18" s="62"/>
      <c r="I18" s="158"/>
      <c r="J18" s="65"/>
      <c r="K18" s="65" t="str">
        <f>IF((AND(J18=1)), "Fully Mapped", "Not/ Partially Mapped")</f>
        <v>Not/ Partially Mapped</v>
      </c>
      <c r="L18" s="252"/>
      <c r="M18" s="66"/>
      <c r="N18" s="66"/>
      <c r="O18" s="66"/>
      <c r="P18" s="54"/>
      <c r="Q18" s="67"/>
    </row>
    <row r="19" spans="1:17" ht="21.95" thickBot="1">
      <c r="A19" s="254"/>
      <c r="B19" s="154" t="s">
        <v>43</v>
      </c>
      <c r="C19" s="155" t="s">
        <v>81</v>
      </c>
      <c r="D19" s="218" t="s">
        <v>45</v>
      </c>
      <c r="E19" s="135"/>
      <c r="F19" s="131"/>
      <c r="G19" s="131"/>
      <c r="H19" s="131"/>
      <c r="I19" s="53"/>
      <c r="J19" s="132"/>
      <c r="K19" s="132"/>
      <c r="L19" s="136"/>
      <c r="M19" s="134"/>
      <c r="N19" s="134"/>
      <c r="O19" s="134"/>
      <c r="P19" s="53"/>
      <c r="Q19" s="134"/>
    </row>
    <row r="20" spans="1:17" ht="179.45" customHeight="1" thickBot="1">
      <c r="A20" s="254"/>
      <c r="B20" s="202" t="s">
        <v>82</v>
      </c>
      <c r="C20" s="170" t="s">
        <v>83</v>
      </c>
      <c r="D20" s="196" t="s">
        <v>84</v>
      </c>
      <c r="E20" s="59"/>
      <c r="F20" s="61"/>
      <c r="G20" s="61"/>
      <c r="H20" s="61"/>
      <c r="I20" s="158"/>
      <c r="J20" s="187"/>
      <c r="K20" s="65" t="str">
        <f>IF((AND(J20=1)), "Fully Mapped", "Not/ Partially Mapped")</f>
        <v>Not/ Partially Mapped</v>
      </c>
      <c r="L20" s="269">
        <f>SUM('Workings out'!D2:D9)</f>
        <v>0</v>
      </c>
      <c r="M20" s="66"/>
      <c r="N20" s="66"/>
      <c r="O20" s="66"/>
      <c r="P20" s="158"/>
      <c r="Q20" s="67"/>
    </row>
    <row r="21" spans="1:17" ht="63" customHeight="1">
      <c r="A21" s="254"/>
      <c r="B21" s="200" t="s">
        <v>85</v>
      </c>
      <c r="C21" s="270" t="s">
        <v>76</v>
      </c>
      <c r="D21" s="212" t="s">
        <v>86</v>
      </c>
      <c r="E21" s="89"/>
      <c r="F21" s="90"/>
      <c r="G21" s="91"/>
      <c r="H21" s="92"/>
      <c r="I21" s="158"/>
      <c r="J21" s="93"/>
      <c r="K21" s="265" t="str" cm="1">
        <f t="array" ref="K21">IF((AND(J21:J22=1)), "Fully Mapped", "Not/ Partially Mapped")</f>
        <v>Not/ Partially Mapped</v>
      </c>
      <c r="L21" s="251"/>
      <c r="M21" s="175"/>
      <c r="N21" s="94"/>
      <c r="O21" s="94"/>
      <c r="P21" s="54"/>
      <c r="Q21" s="95"/>
    </row>
    <row r="22" spans="1:17" ht="43.5" thickBot="1">
      <c r="A22" s="254"/>
      <c r="B22" s="201" t="s">
        <v>87</v>
      </c>
      <c r="C22" s="271"/>
      <c r="D22" s="211" t="s">
        <v>88</v>
      </c>
      <c r="E22" s="180"/>
      <c r="F22" s="181"/>
      <c r="G22" s="182"/>
      <c r="H22" s="183"/>
      <c r="I22" s="158"/>
      <c r="J22" s="119"/>
      <c r="K22" s="266"/>
      <c r="L22" s="251"/>
      <c r="M22" s="188"/>
      <c r="N22" s="120"/>
      <c r="O22" s="120"/>
      <c r="P22" s="54"/>
      <c r="Q22" s="121"/>
    </row>
    <row r="23" spans="1:17" ht="43.35" customHeight="1">
      <c r="A23" s="254"/>
      <c r="B23" s="197" t="s">
        <v>89</v>
      </c>
      <c r="C23" s="270" t="s">
        <v>90</v>
      </c>
      <c r="D23" s="213" t="s">
        <v>91</v>
      </c>
      <c r="E23" s="89"/>
      <c r="F23" s="91"/>
      <c r="G23" s="91"/>
      <c r="H23" s="91"/>
      <c r="I23" s="158"/>
      <c r="J23" s="93"/>
      <c r="K23" s="265" t="str" cm="1">
        <f t="array" ref="K23">IF((AND(J23:J27=1)), "Fully Mapped", "Not/ Partially Mapped")</f>
        <v>Not/ Partially Mapped</v>
      </c>
      <c r="L23" s="251"/>
      <c r="M23" s="94"/>
      <c r="N23" s="94"/>
      <c r="O23" s="94"/>
      <c r="P23" s="54"/>
      <c r="Q23" s="95"/>
    </row>
    <row r="24" spans="1:17" ht="42.95">
      <c r="A24" s="254"/>
      <c r="B24" s="198" t="s">
        <v>92</v>
      </c>
      <c r="C24" s="271"/>
      <c r="D24" s="214" t="s">
        <v>93</v>
      </c>
      <c r="E24" s="96"/>
      <c r="F24" s="97"/>
      <c r="G24" s="97"/>
      <c r="H24" s="102"/>
      <c r="I24" s="158"/>
      <c r="J24" s="106"/>
      <c r="K24" s="275"/>
      <c r="L24" s="251"/>
      <c r="M24" s="104"/>
      <c r="N24" s="99"/>
      <c r="O24" s="104"/>
      <c r="P24" s="54"/>
      <c r="Q24" s="151"/>
    </row>
    <row r="25" spans="1:17" ht="42.95">
      <c r="A25" s="254"/>
      <c r="B25" s="198" t="s">
        <v>94</v>
      </c>
      <c r="C25" s="271"/>
      <c r="D25" s="214" t="s">
        <v>95</v>
      </c>
      <c r="E25" s="96"/>
      <c r="F25" s="102"/>
      <c r="G25" s="97"/>
      <c r="H25" s="102"/>
      <c r="I25" s="158"/>
      <c r="J25" s="106"/>
      <c r="K25" s="275"/>
      <c r="L25" s="251"/>
      <c r="M25" s="104"/>
      <c r="N25" s="99"/>
      <c r="O25" s="104"/>
      <c r="P25" s="54"/>
      <c r="Q25" s="151"/>
    </row>
    <row r="26" spans="1:17" ht="51.6" customHeight="1">
      <c r="A26" s="254"/>
      <c r="B26" s="198" t="s">
        <v>96</v>
      </c>
      <c r="C26" s="271"/>
      <c r="D26" s="214" t="s">
        <v>97</v>
      </c>
      <c r="E26" s="96"/>
      <c r="F26" s="102"/>
      <c r="G26" s="102"/>
      <c r="H26" s="97"/>
      <c r="I26" s="158"/>
      <c r="J26" s="106"/>
      <c r="K26" s="275"/>
      <c r="L26" s="251"/>
      <c r="M26" s="104"/>
      <c r="N26" s="99"/>
      <c r="O26" s="104"/>
      <c r="P26" s="54"/>
      <c r="Q26" s="105"/>
    </row>
    <row r="27" spans="1:17" ht="57" customHeight="1" thickBot="1">
      <c r="A27" s="255"/>
      <c r="B27" s="199" t="s">
        <v>98</v>
      </c>
      <c r="C27" s="276"/>
      <c r="D27" s="193" t="s">
        <v>99</v>
      </c>
      <c r="E27" s="81"/>
      <c r="F27" s="83"/>
      <c r="G27" s="83"/>
      <c r="H27" s="83"/>
      <c r="I27" s="158"/>
      <c r="J27" s="58"/>
      <c r="K27" s="266"/>
      <c r="L27" s="252"/>
      <c r="M27" s="177"/>
      <c r="N27" s="63"/>
      <c r="O27" s="63"/>
      <c r="P27" s="54"/>
      <c r="Q27" s="64"/>
    </row>
    <row r="28" spans="1:17" ht="23.1">
      <c r="B28" s="168"/>
      <c r="C28" s="157"/>
      <c r="P28" s="72"/>
    </row>
    <row r="29" spans="1:17" thickBot="1">
      <c r="B29" s="168"/>
      <c r="C29" s="157"/>
      <c r="P29" s="72"/>
    </row>
    <row r="30" spans="1:17" thickBot="1">
      <c r="B30" s="168"/>
      <c r="C30" s="157"/>
      <c r="P30" s="72"/>
    </row>
    <row r="31" spans="1:17" thickBot="1">
      <c r="B31" s="168"/>
      <c r="C31" s="157"/>
      <c r="P31" s="72"/>
    </row>
    <row r="32" spans="1:17" thickBot="1">
      <c r="B32" s="168"/>
      <c r="C32" s="157"/>
      <c r="P32" s="72"/>
    </row>
    <row r="33" spans="2:16" thickBot="1">
      <c r="B33" s="168"/>
      <c r="C33" s="157"/>
      <c r="P33" s="72"/>
    </row>
    <row r="34" spans="2:16" thickBot="1">
      <c r="B34" s="168"/>
      <c r="C34" s="157"/>
      <c r="P34" s="72"/>
    </row>
    <row r="35" spans="2:16" thickBot="1">
      <c r="B35" s="168"/>
      <c r="C35" s="157"/>
      <c r="P35" s="72"/>
    </row>
    <row r="36" spans="2:16" thickBot="1">
      <c r="B36" s="168"/>
      <c r="C36" s="157"/>
      <c r="P36" s="72"/>
    </row>
    <row r="37" spans="2:16" thickBot="1">
      <c r="B37" s="168"/>
      <c r="C37" s="157"/>
      <c r="P37" s="72"/>
    </row>
    <row r="38" spans="2:16" thickBot="1">
      <c r="B38" s="168"/>
      <c r="C38" s="157"/>
      <c r="P38" s="72"/>
    </row>
    <row r="39" spans="2:16" thickBot="1">
      <c r="B39" s="168"/>
      <c r="C39" s="157"/>
      <c r="P39" s="72"/>
    </row>
    <row r="40" spans="2:16" thickBot="1">
      <c r="B40" s="168"/>
      <c r="C40" s="157"/>
      <c r="P40" s="72"/>
    </row>
    <row r="41" spans="2:16" thickBot="1">
      <c r="B41" s="168"/>
      <c r="C41" s="157"/>
      <c r="P41" s="72"/>
    </row>
    <row r="42" spans="2:16" thickBot="1">
      <c r="B42" s="168"/>
      <c r="C42" s="157"/>
      <c r="P42" s="72"/>
    </row>
    <row r="43" spans="2:16" thickBot="1">
      <c r="B43" s="168"/>
      <c r="C43" s="157"/>
      <c r="P43" s="72"/>
    </row>
    <row r="44" spans="2:16" thickBot="1">
      <c r="B44" s="168"/>
      <c r="C44" s="157"/>
      <c r="P44" s="72"/>
    </row>
    <row r="45" spans="2:16" thickBot="1">
      <c r="B45" s="168"/>
      <c r="C45" s="157"/>
      <c r="P45" s="72"/>
    </row>
    <row r="46" spans="2:16" thickBot="1">
      <c r="B46" s="168"/>
      <c r="C46" s="157"/>
      <c r="P46" s="72"/>
    </row>
    <row r="47" spans="2:16" thickBot="1">
      <c r="B47" s="168"/>
      <c r="C47" s="157"/>
      <c r="P47" s="72"/>
    </row>
    <row r="48" spans="2:16" thickBot="1">
      <c r="B48" s="168"/>
      <c r="C48" s="157"/>
      <c r="P48" s="72"/>
    </row>
    <row r="49" spans="2:16" thickBot="1">
      <c r="B49" s="168"/>
      <c r="C49" s="157"/>
      <c r="P49" s="72"/>
    </row>
    <row r="50" spans="2:16" thickBot="1">
      <c r="B50" s="168"/>
      <c r="C50" s="157"/>
      <c r="P50" s="72"/>
    </row>
    <row r="51" spans="2:16" thickBot="1">
      <c r="B51" s="168"/>
      <c r="C51" s="157"/>
      <c r="P51" s="72"/>
    </row>
    <row r="52" spans="2:16" thickBot="1">
      <c r="B52" s="168"/>
      <c r="C52" s="157"/>
      <c r="P52" s="72"/>
    </row>
    <row r="53" spans="2:16" thickBot="1">
      <c r="B53" s="168"/>
      <c r="C53" s="157"/>
      <c r="P53" s="72"/>
    </row>
    <row r="54" spans="2:16" thickBot="1">
      <c r="B54" s="168"/>
      <c r="C54" s="157"/>
      <c r="P54" s="72"/>
    </row>
    <row r="55" spans="2:16" thickBot="1">
      <c r="B55" s="168"/>
      <c r="C55" s="157"/>
      <c r="P55" s="72"/>
    </row>
    <row r="56" spans="2:16" thickBot="1">
      <c r="B56" s="168"/>
      <c r="C56" s="157"/>
      <c r="P56" s="72"/>
    </row>
    <row r="57" spans="2:16" thickBot="1">
      <c r="B57" s="168"/>
      <c r="C57" s="157"/>
      <c r="P57" s="72"/>
    </row>
    <row r="58" spans="2:16" thickBot="1">
      <c r="B58" s="168"/>
      <c r="C58" s="157"/>
      <c r="P58" s="72"/>
    </row>
    <row r="59" spans="2:16" thickBot="1">
      <c r="B59" s="168"/>
      <c r="C59" s="157"/>
      <c r="P59" s="72"/>
    </row>
    <row r="60" spans="2:16" thickBot="1">
      <c r="B60" s="168"/>
      <c r="C60" s="157"/>
      <c r="P60" s="72"/>
    </row>
    <row r="61" spans="2:16" thickBot="1">
      <c r="B61" s="168"/>
      <c r="C61" s="157"/>
      <c r="P61" s="72"/>
    </row>
    <row r="62" spans="2:16" thickBot="1">
      <c r="B62" s="168"/>
      <c r="C62" s="157"/>
      <c r="P62" s="72"/>
    </row>
    <row r="63" spans="2:16" thickBot="1">
      <c r="B63" s="168"/>
      <c r="C63" s="157"/>
      <c r="P63" s="72"/>
    </row>
    <row r="64" spans="2:16" thickBot="1">
      <c r="B64" s="168"/>
      <c r="C64" s="157"/>
      <c r="P64" s="72"/>
    </row>
    <row r="65" spans="2:16" thickBot="1">
      <c r="B65" s="168"/>
      <c r="C65" s="157"/>
      <c r="P65" s="72"/>
    </row>
    <row r="66" spans="2:16" thickBot="1">
      <c r="B66" s="168"/>
      <c r="C66" s="157"/>
      <c r="P66" s="72"/>
    </row>
    <row r="67" spans="2:16" thickBot="1">
      <c r="B67" s="168"/>
      <c r="C67" s="157"/>
      <c r="P67" s="72"/>
    </row>
    <row r="68" spans="2:16" thickBot="1">
      <c r="B68" s="168"/>
      <c r="C68" s="157"/>
      <c r="P68" s="72"/>
    </row>
    <row r="69" spans="2:16" thickBot="1">
      <c r="B69" s="168"/>
      <c r="C69" s="157"/>
      <c r="P69" s="72"/>
    </row>
    <row r="70" spans="2:16" thickBot="1">
      <c r="B70" s="168"/>
      <c r="C70" s="157"/>
      <c r="P70" s="72"/>
    </row>
    <row r="71" spans="2:16" thickBot="1">
      <c r="B71" s="168"/>
      <c r="C71" s="157"/>
      <c r="P71" s="72"/>
    </row>
    <row r="72" spans="2:16" thickBot="1">
      <c r="B72" s="168"/>
      <c r="C72" s="157"/>
      <c r="P72" s="72"/>
    </row>
    <row r="73" spans="2:16" thickBot="1">
      <c r="B73" s="168"/>
      <c r="C73" s="157"/>
      <c r="P73" s="72"/>
    </row>
    <row r="74" spans="2:16" thickBot="1">
      <c r="B74" s="168"/>
      <c r="C74" s="157"/>
      <c r="P74" s="72"/>
    </row>
    <row r="75" spans="2:16" thickBot="1">
      <c r="B75" s="168"/>
      <c r="C75" s="157"/>
      <c r="P75" s="72"/>
    </row>
    <row r="76" spans="2:16" thickBot="1">
      <c r="B76" s="168"/>
      <c r="C76" s="157"/>
      <c r="P76" s="72"/>
    </row>
    <row r="77" spans="2:16" thickBot="1">
      <c r="B77" s="168"/>
      <c r="C77" s="157"/>
      <c r="P77" s="72"/>
    </row>
    <row r="78" spans="2:16" thickBot="1">
      <c r="B78" s="168"/>
      <c r="C78" s="157"/>
      <c r="P78" s="72"/>
    </row>
    <row r="79" spans="2:16" thickBot="1">
      <c r="B79" s="168"/>
      <c r="C79" s="157"/>
      <c r="P79" s="72"/>
    </row>
    <row r="80" spans="2:16" thickBot="1">
      <c r="B80" s="168"/>
      <c r="C80" s="157"/>
      <c r="P80" s="72"/>
    </row>
    <row r="81" spans="2:16" thickBot="1">
      <c r="B81" s="168"/>
      <c r="C81" s="157"/>
      <c r="P81" s="72"/>
    </row>
    <row r="82" spans="2:16" thickBot="1">
      <c r="B82" s="168"/>
      <c r="C82" s="157"/>
      <c r="P82" s="72"/>
    </row>
    <row r="83" spans="2:16" thickBot="1">
      <c r="B83" s="168"/>
      <c r="C83" s="157"/>
      <c r="P83" s="72"/>
    </row>
    <row r="84" spans="2:16" thickBot="1">
      <c r="B84" s="168"/>
      <c r="C84" s="157"/>
      <c r="P84" s="72"/>
    </row>
    <row r="85" spans="2:16" thickBot="1">
      <c r="B85" s="168"/>
      <c r="C85" s="157"/>
      <c r="P85" s="72"/>
    </row>
    <row r="86" spans="2:16" thickBot="1">
      <c r="B86" s="168"/>
      <c r="C86" s="157"/>
      <c r="P86" s="72"/>
    </row>
    <row r="87" spans="2:16" thickBot="1">
      <c r="B87" s="168"/>
      <c r="C87" s="157"/>
      <c r="P87" s="72"/>
    </row>
    <row r="88" spans="2:16" thickBot="1">
      <c r="B88" s="168"/>
      <c r="C88" s="157"/>
      <c r="P88" s="72"/>
    </row>
    <row r="89" spans="2:16" thickBot="1">
      <c r="B89" s="168"/>
      <c r="C89" s="157"/>
      <c r="P89" s="72"/>
    </row>
    <row r="90" spans="2:16" thickBot="1">
      <c r="B90" s="168"/>
      <c r="C90" s="157"/>
      <c r="P90" s="72"/>
    </row>
    <row r="91" spans="2:16" thickBot="1">
      <c r="B91" s="168"/>
      <c r="C91" s="157"/>
      <c r="P91" s="72"/>
    </row>
    <row r="92" spans="2:16" thickBot="1">
      <c r="B92" s="168"/>
      <c r="C92" s="157"/>
      <c r="P92" s="72"/>
    </row>
    <row r="93" spans="2:16" thickBot="1">
      <c r="B93" s="168"/>
      <c r="C93" s="157"/>
      <c r="P93" s="72"/>
    </row>
    <row r="94" spans="2:16" thickBot="1">
      <c r="B94" s="168"/>
      <c r="C94" s="157"/>
      <c r="P94" s="72"/>
    </row>
    <row r="95" spans="2:16" thickBot="1">
      <c r="B95" s="168"/>
      <c r="C95" s="157"/>
      <c r="P95" s="72"/>
    </row>
    <row r="96" spans="2:16" thickBot="1">
      <c r="B96" s="168"/>
      <c r="C96" s="157"/>
      <c r="P96" s="72"/>
    </row>
    <row r="97" spans="2:16" thickBot="1">
      <c r="B97" s="168"/>
      <c r="C97" s="157"/>
      <c r="P97" s="72"/>
    </row>
    <row r="98" spans="2:16" thickBot="1">
      <c r="B98" s="168"/>
      <c r="C98" s="157"/>
      <c r="P98" s="72"/>
    </row>
    <row r="99" spans="2:16" thickBot="1">
      <c r="B99" s="168"/>
      <c r="C99" s="157"/>
      <c r="P99" s="72"/>
    </row>
    <row r="100" spans="2:16" thickBot="1">
      <c r="B100" s="168"/>
      <c r="C100" s="157"/>
      <c r="P100" s="72"/>
    </row>
    <row r="101" spans="2:16" thickBot="1">
      <c r="B101" s="168"/>
      <c r="C101" s="157"/>
      <c r="P101" s="72"/>
    </row>
    <row r="102" spans="2:16" thickBot="1">
      <c r="B102" s="168"/>
      <c r="C102" s="157"/>
      <c r="P102" s="72"/>
    </row>
    <row r="103" spans="2:16" thickBot="1">
      <c r="B103" s="168"/>
      <c r="C103" s="157"/>
      <c r="P103" s="72"/>
    </row>
    <row r="104" spans="2:16" thickBot="1">
      <c r="B104" s="168"/>
      <c r="C104" s="157"/>
      <c r="P104" s="72"/>
    </row>
    <row r="105" spans="2:16" thickBot="1">
      <c r="B105" s="168"/>
      <c r="C105" s="157"/>
      <c r="P105" s="72"/>
    </row>
    <row r="106" spans="2:16" thickBot="1">
      <c r="B106" s="168"/>
      <c r="C106" s="157"/>
      <c r="P106" s="72"/>
    </row>
    <row r="107" spans="2:16" thickBot="1">
      <c r="B107" s="168"/>
      <c r="C107" s="157"/>
      <c r="P107" s="72"/>
    </row>
    <row r="108" spans="2:16" thickBot="1">
      <c r="B108" s="168"/>
      <c r="C108" s="157"/>
      <c r="P108" s="72"/>
    </row>
    <row r="109" spans="2:16" thickBot="1">
      <c r="B109" s="168"/>
      <c r="C109" s="157"/>
      <c r="P109" s="72"/>
    </row>
    <row r="110" spans="2:16" thickBot="1">
      <c r="B110" s="168"/>
      <c r="C110" s="157"/>
      <c r="P110" s="72"/>
    </row>
    <row r="111" spans="2:16" thickBot="1">
      <c r="B111" s="168"/>
      <c r="C111" s="157"/>
      <c r="P111" s="72"/>
    </row>
    <row r="112" spans="2:16" thickBot="1">
      <c r="B112" s="168"/>
      <c r="C112" s="157"/>
      <c r="P112" s="72"/>
    </row>
    <row r="113" spans="2:16" thickBot="1">
      <c r="B113" s="168"/>
      <c r="C113" s="157"/>
      <c r="P113" s="72"/>
    </row>
    <row r="114" spans="2:16" thickBot="1">
      <c r="B114" s="168"/>
      <c r="C114" s="157"/>
      <c r="P114" s="72"/>
    </row>
    <row r="115" spans="2:16" thickBot="1">
      <c r="B115" s="168"/>
      <c r="C115" s="157"/>
      <c r="P115" s="72"/>
    </row>
    <row r="116" spans="2:16" thickBot="1">
      <c r="B116" s="168"/>
      <c r="C116" s="157"/>
      <c r="P116" s="72"/>
    </row>
    <row r="117" spans="2:16" thickBot="1">
      <c r="B117" s="168"/>
      <c r="C117" s="157"/>
      <c r="P117" s="72"/>
    </row>
    <row r="118" spans="2:16" thickBot="1">
      <c r="B118" s="168"/>
      <c r="C118" s="157"/>
      <c r="P118" s="72"/>
    </row>
    <row r="119" spans="2:16" thickBot="1">
      <c r="B119" s="168"/>
      <c r="C119" s="157"/>
      <c r="P119" s="72"/>
    </row>
    <row r="120" spans="2:16" thickBot="1">
      <c r="B120" s="168"/>
      <c r="C120" s="157"/>
      <c r="P120" s="72"/>
    </row>
    <row r="121" spans="2:16" thickBot="1">
      <c r="B121" s="168"/>
      <c r="C121" s="157"/>
      <c r="P121" s="72"/>
    </row>
    <row r="122" spans="2:16" thickBot="1">
      <c r="B122" s="168"/>
      <c r="C122" s="157"/>
      <c r="P122" s="72"/>
    </row>
    <row r="123" spans="2:16" thickBot="1">
      <c r="B123" s="168"/>
      <c r="C123" s="157"/>
      <c r="P123" s="72"/>
    </row>
    <row r="124" spans="2:16" thickBot="1">
      <c r="B124" s="168"/>
      <c r="C124" s="157"/>
      <c r="P124" s="72"/>
    </row>
    <row r="125" spans="2:16" thickBot="1">
      <c r="B125" s="168"/>
      <c r="C125" s="157"/>
      <c r="P125" s="72"/>
    </row>
    <row r="126" spans="2:16" thickBot="1">
      <c r="B126" s="168"/>
      <c r="C126" s="157"/>
      <c r="P126" s="72"/>
    </row>
    <row r="127" spans="2:16" thickBot="1">
      <c r="B127" s="168"/>
      <c r="C127" s="157"/>
      <c r="P127" s="72"/>
    </row>
    <row r="128" spans="2:16" thickBot="1">
      <c r="B128" s="168"/>
      <c r="C128" s="157"/>
      <c r="P128" s="72"/>
    </row>
    <row r="129" spans="2:16" thickBot="1">
      <c r="B129" s="168"/>
      <c r="C129" s="157"/>
      <c r="P129" s="72"/>
    </row>
    <row r="130" spans="2:16" thickBot="1">
      <c r="B130" s="168"/>
      <c r="C130" s="157"/>
      <c r="P130" s="72"/>
    </row>
    <row r="131" spans="2:16" thickBot="1">
      <c r="B131" s="168"/>
      <c r="C131" s="157"/>
      <c r="P131" s="72"/>
    </row>
    <row r="132" spans="2:16" thickBot="1">
      <c r="B132" s="168"/>
      <c r="C132" s="157"/>
      <c r="P132" s="72"/>
    </row>
    <row r="133" spans="2:16" thickBot="1">
      <c r="B133" s="168"/>
      <c r="C133" s="157"/>
      <c r="P133" s="72"/>
    </row>
    <row r="134" spans="2:16" thickBot="1">
      <c r="B134" s="168"/>
      <c r="C134" s="157"/>
      <c r="P134" s="72"/>
    </row>
    <row r="135" spans="2:16" thickBot="1">
      <c r="B135" s="168"/>
      <c r="C135" s="157"/>
      <c r="P135" s="72"/>
    </row>
    <row r="136" spans="2:16" thickBot="1">
      <c r="B136" s="168"/>
      <c r="C136" s="157"/>
      <c r="P136" s="72"/>
    </row>
    <row r="137" spans="2:16" thickBot="1">
      <c r="B137" s="168"/>
      <c r="C137" s="157"/>
      <c r="P137" s="72"/>
    </row>
    <row r="138" spans="2:16" thickBot="1">
      <c r="B138" s="168"/>
      <c r="C138" s="157"/>
      <c r="P138" s="72"/>
    </row>
    <row r="139" spans="2:16" thickBot="1">
      <c r="B139" s="168"/>
      <c r="C139" s="157"/>
      <c r="P139" s="72"/>
    </row>
    <row r="140" spans="2:16" thickBot="1">
      <c r="B140" s="168"/>
      <c r="C140" s="157"/>
      <c r="P140" s="72"/>
    </row>
    <row r="141" spans="2:16" thickBot="1">
      <c r="B141" s="168"/>
      <c r="C141" s="157"/>
      <c r="P141" s="72"/>
    </row>
    <row r="142" spans="2:16" thickBot="1">
      <c r="B142" s="168"/>
      <c r="C142" s="157"/>
      <c r="P142" s="72"/>
    </row>
    <row r="143" spans="2:16" thickBot="1">
      <c r="B143" s="168"/>
      <c r="C143" s="157"/>
      <c r="P143" s="72"/>
    </row>
    <row r="144" spans="2:16" thickBot="1">
      <c r="B144" s="168"/>
      <c r="C144" s="157"/>
      <c r="P144" s="72"/>
    </row>
    <row r="145" spans="2:16" thickBot="1">
      <c r="B145" s="168"/>
      <c r="C145" s="157"/>
      <c r="P145" s="72"/>
    </row>
    <row r="146" spans="2:16" thickBot="1">
      <c r="B146" s="168"/>
      <c r="C146" s="157"/>
      <c r="P146" s="72"/>
    </row>
    <row r="147" spans="2:16" thickBot="1">
      <c r="B147" s="168"/>
      <c r="C147" s="157"/>
      <c r="P147" s="72"/>
    </row>
    <row r="148" spans="2:16" thickBot="1">
      <c r="B148" s="168"/>
      <c r="C148" s="157"/>
      <c r="P148" s="72"/>
    </row>
    <row r="149" spans="2:16" thickBot="1">
      <c r="B149" s="168"/>
      <c r="C149" s="157"/>
      <c r="P149" s="72"/>
    </row>
    <row r="150" spans="2:16" thickBot="1">
      <c r="B150" s="168"/>
      <c r="C150" s="157"/>
      <c r="P150" s="72"/>
    </row>
    <row r="151" spans="2:16" thickBot="1">
      <c r="B151" s="168"/>
      <c r="C151" s="157"/>
      <c r="P151" s="72"/>
    </row>
    <row r="152" spans="2:16" thickBot="1">
      <c r="B152" s="168"/>
      <c r="C152" s="157"/>
      <c r="P152" s="72"/>
    </row>
    <row r="153" spans="2:16" thickBot="1">
      <c r="B153" s="168"/>
      <c r="C153" s="157"/>
      <c r="P153" s="72"/>
    </row>
    <row r="154" spans="2:16" thickBot="1">
      <c r="B154" s="168"/>
      <c r="C154" s="157"/>
      <c r="P154" s="72"/>
    </row>
    <row r="155" spans="2:16" thickBot="1">
      <c r="B155" s="168"/>
      <c r="C155" s="157"/>
      <c r="P155" s="72"/>
    </row>
    <row r="156" spans="2:16" thickBot="1">
      <c r="B156" s="168"/>
      <c r="C156" s="157"/>
      <c r="P156" s="72"/>
    </row>
    <row r="157" spans="2:16" thickBot="1">
      <c r="B157" s="168"/>
      <c r="C157" s="157"/>
      <c r="P157" s="72"/>
    </row>
    <row r="158" spans="2:16" thickBot="1">
      <c r="B158" s="168"/>
      <c r="C158" s="157"/>
      <c r="P158" s="72"/>
    </row>
    <row r="159" spans="2:16" thickBot="1">
      <c r="B159" s="168"/>
      <c r="C159" s="157"/>
      <c r="P159" s="72"/>
    </row>
    <row r="160" spans="2:16" thickBot="1">
      <c r="B160" s="168"/>
      <c r="C160" s="157"/>
      <c r="P160" s="72"/>
    </row>
    <row r="161" spans="2:16" thickBot="1">
      <c r="B161" s="168"/>
      <c r="C161" s="157"/>
      <c r="P161" s="72"/>
    </row>
    <row r="162" spans="2:16" thickBot="1">
      <c r="B162" s="168"/>
      <c r="C162" s="157"/>
      <c r="P162" s="72"/>
    </row>
    <row r="163" spans="2:16" thickBot="1">
      <c r="B163" s="168"/>
      <c r="C163" s="157"/>
      <c r="P163" s="72"/>
    </row>
    <row r="164" spans="2:16" thickBot="1">
      <c r="B164" s="168"/>
      <c r="C164" s="157"/>
      <c r="P164" s="72"/>
    </row>
    <row r="165" spans="2:16" thickBot="1">
      <c r="B165" s="168"/>
      <c r="C165" s="157"/>
      <c r="P165" s="72"/>
    </row>
    <row r="166" spans="2:16" thickBot="1">
      <c r="B166" s="168"/>
      <c r="C166" s="157"/>
      <c r="P166" s="72"/>
    </row>
    <row r="167" spans="2:16" thickBot="1">
      <c r="B167" s="168"/>
      <c r="C167" s="157"/>
      <c r="P167" s="72"/>
    </row>
    <row r="168" spans="2:16" thickBot="1">
      <c r="B168" s="168"/>
      <c r="C168" s="157"/>
      <c r="P168" s="72"/>
    </row>
    <row r="169" spans="2:16" thickBot="1">
      <c r="B169" s="168"/>
      <c r="C169" s="157"/>
      <c r="P169" s="72"/>
    </row>
    <row r="170" spans="2:16" thickBot="1">
      <c r="B170" s="168"/>
      <c r="C170" s="157"/>
      <c r="P170" s="72"/>
    </row>
    <row r="171" spans="2:16" thickBot="1">
      <c r="B171" s="168"/>
      <c r="C171" s="157"/>
      <c r="P171" s="72"/>
    </row>
    <row r="172" spans="2:16" thickBot="1">
      <c r="B172" s="168"/>
      <c r="C172" s="157"/>
      <c r="P172" s="72"/>
    </row>
    <row r="173" spans="2:16" thickBot="1">
      <c r="B173" s="168"/>
      <c r="C173" s="157"/>
      <c r="P173" s="72"/>
    </row>
    <row r="174" spans="2:16" thickBot="1">
      <c r="B174" s="168"/>
      <c r="C174" s="157"/>
      <c r="P174" s="72"/>
    </row>
    <row r="175" spans="2:16" thickBot="1">
      <c r="B175" s="168"/>
      <c r="C175" s="157"/>
      <c r="P175" s="72"/>
    </row>
    <row r="176" spans="2:16" thickBot="1">
      <c r="B176" s="168"/>
      <c r="C176" s="157"/>
      <c r="P176" s="72"/>
    </row>
    <row r="177" spans="2:16" thickBot="1">
      <c r="B177" s="168"/>
      <c r="C177" s="157"/>
      <c r="P177" s="72"/>
    </row>
    <row r="178" spans="2:16" thickBot="1">
      <c r="B178" s="168"/>
      <c r="C178" s="157"/>
      <c r="P178" s="72"/>
    </row>
    <row r="179" spans="2:16" thickBot="1">
      <c r="B179" s="168"/>
      <c r="C179" s="157"/>
      <c r="P179" s="72"/>
    </row>
    <row r="180" spans="2:16" thickBot="1">
      <c r="B180" s="168"/>
      <c r="C180" s="157"/>
      <c r="P180" s="72"/>
    </row>
    <row r="181" spans="2:16" thickBot="1">
      <c r="B181" s="168"/>
      <c r="C181" s="157"/>
      <c r="P181" s="72"/>
    </row>
    <row r="182" spans="2:16" thickBot="1">
      <c r="B182" s="168"/>
      <c r="C182" s="157"/>
      <c r="P182" s="72"/>
    </row>
    <row r="183" spans="2:16" thickBot="1">
      <c r="B183" s="168"/>
      <c r="C183" s="157"/>
      <c r="P183" s="72"/>
    </row>
    <row r="184" spans="2:16" thickBot="1">
      <c r="B184" s="168"/>
      <c r="C184" s="157"/>
      <c r="P184" s="72"/>
    </row>
    <row r="185" spans="2:16" thickBot="1">
      <c r="B185" s="168"/>
      <c r="C185" s="157"/>
      <c r="P185" s="72"/>
    </row>
    <row r="186" spans="2:16" thickBot="1">
      <c r="B186" s="168"/>
      <c r="C186" s="157"/>
      <c r="P186" s="72"/>
    </row>
    <row r="187" spans="2:16" thickBot="1">
      <c r="B187" s="168"/>
      <c r="C187" s="157"/>
      <c r="P187" s="72"/>
    </row>
    <row r="188" spans="2:16" thickBot="1">
      <c r="B188" s="168"/>
      <c r="C188" s="157"/>
      <c r="P188" s="72"/>
    </row>
    <row r="189" spans="2:16" thickBot="1">
      <c r="B189" s="168"/>
      <c r="C189" s="157"/>
      <c r="P189" s="72"/>
    </row>
    <row r="190" spans="2:16" thickBot="1">
      <c r="B190" s="168"/>
      <c r="C190" s="157"/>
      <c r="P190" s="72"/>
    </row>
    <row r="191" spans="2:16" thickBot="1">
      <c r="B191" s="168"/>
      <c r="C191" s="157"/>
      <c r="P191" s="72"/>
    </row>
    <row r="192" spans="2:16" thickBot="1">
      <c r="B192" s="168"/>
      <c r="C192" s="157"/>
      <c r="P192" s="72"/>
    </row>
    <row r="193" spans="2:16" thickBot="1">
      <c r="B193" s="168"/>
      <c r="C193" s="157"/>
      <c r="P193" s="72"/>
    </row>
    <row r="194" spans="2:16" thickBot="1">
      <c r="B194" s="168"/>
      <c r="C194" s="157"/>
      <c r="P194" s="72"/>
    </row>
    <row r="195" spans="2:16" thickBot="1">
      <c r="B195" s="168"/>
      <c r="C195" s="157"/>
      <c r="P195" s="72"/>
    </row>
    <row r="196" spans="2:16" thickBot="1">
      <c r="B196" s="168"/>
      <c r="C196" s="157"/>
      <c r="P196" s="72"/>
    </row>
    <row r="197" spans="2:16" thickBot="1">
      <c r="B197" s="168"/>
      <c r="C197" s="157"/>
      <c r="P197" s="72"/>
    </row>
    <row r="198" spans="2:16" thickBot="1">
      <c r="B198" s="168"/>
      <c r="C198" s="157"/>
      <c r="P198" s="72"/>
    </row>
    <row r="199" spans="2:16" thickBot="1">
      <c r="B199" s="168"/>
      <c r="C199" s="157"/>
      <c r="P199" s="72"/>
    </row>
    <row r="200" spans="2:16" thickBot="1">
      <c r="B200" s="168"/>
      <c r="C200" s="157"/>
      <c r="P200" s="72"/>
    </row>
    <row r="201" spans="2:16" thickBot="1">
      <c r="B201" s="168"/>
      <c r="C201" s="157"/>
      <c r="P201" s="72"/>
    </row>
    <row r="202" spans="2:16" thickBot="1">
      <c r="B202" s="168"/>
      <c r="C202" s="157"/>
      <c r="P202" s="72"/>
    </row>
    <row r="203" spans="2:16" thickBot="1">
      <c r="B203" s="168"/>
      <c r="C203" s="157"/>
      <c r="P203" s="72"/>
    </row>
    <row r="204" spans="2:16" thickBot="1">
      <c r="B204" s="168"/>
      <c r="C204" s="157"/>
      <c r="P204" s="72"/>
    </row>
    <row r="205" spans="2:16" thickBot="1">
      <c r="B205" s="168"/>
      <c r="C205" s="157"/>
      <c r="P205" s="72"/>
    </row>
    <row r="206" spans="2:16" thickBot="1">
      <c r="B206" s="168"/>
      <c r="C206" s="157"/>
      <c r="P206" s="72"/>
    </row>
    <row r="207" spans="2:16" thickBot="1">
      <c r="B207" s="168"/>
      <c r="C207" s="157"/>
      <c r="P207" s="72"/>
    </row>
    <row r="208" spans="2:16" thickBot="1">
      <c r="B208" s="168"/>
      <c r="C208" s="157"/>
      <c r="P208" s="72"/>
    </row>
    <row r="209" spans="2:16" thickBot="1">
      <c r="B209" s="168"/>
      <c r="C209" s="157"/>
      <c r="P209" s="72"/>
    </row>
    <row r="210" spans="2:16" thickBot="1">
      <c r="B210" s="168"/>
      <c r="C210" s="157"/>
      <c r="P210" s="72"/>
    </row>
    <row r="211" spans="2:16" thickBot="1">
      <c r="B211" s="168"/>
      <c r="C211" s="157"/>
      <c r="P211" s="72"/>
    </row>
    <row r="212" spans="2:16" thickBot="1">
      <c r="B212" s="168"/>
      <c r="C212" s="157"/>
      <c r="P212" s="72"/>
    </row>
    <row r="213" spans="2:16" thickBot="1">
      <c r="B213" s="168"/>
      <c r="C213" s="157"/>
      <c r="P213" s="72"/>
    </row>
    <row r="214" spans="2:16" thickBot="1">
      <c r="B214" s="168"/>
      <c r="C214" s="157"/>
      <c r="P214" s="72"/>
    </row>
    <row r="215" spans="2:16" thickBot="1">
      <c r="B215" s="168"/>
      <c r="C215" s="157"/>
      <c r="P215" s="72"/>
    </row>
    <row r="216" spans="2:16" thickBot="1">
      <c r="B216" s="168"/>
      <c r="C216" s="157"/>
      <c r="P216" s="72"/>
    </row>
    <row r="217" spans="2:16" thickBot="1">
      <c r="B217" s="168"/>
      <c r="C217" s="157"/>
      <c r="P217" s="72"/>
    </row>
    <row r="218" spans="2:16" thickBot="1">
      <c r="B218" s="168"/>
      <c r="C218" s="157"/>
      <c r="P218" s="72"/>
    </row>
    <row r="219" spans="2:16" thickBot="1">
      <c r="B219" s="168"/>
      <c r="C219" s="157"/>
      <c r="P219" s="72"/>
    </row>
    <row r="220" spans="2:16" thickBot="1">
      <c r="B220" s="168"/>
      <c r="C220" s="157"/>
      <c r="P220" s="72"/>
    </row>
    <row r="221" spans="2:16" thickBot="1">
      <c r="B221" s="168"/>
      <c r="C221" s="157"/>
      <c r="P221" s="72"/>
    </row>
    <row r="222" spans="2:16" thickBot="1">
      <c r="B222" s="168"/>
      <c r="C222" s="157"/>
      <c r="P222" s="72"/>
    </row>
    <row r="223" spans="2:16" thickBot="1">
      <c r="B223" s="168"/>
      <c r="C223" s="157"/>
      <c r="P223" s="72"/>
    </row>
    <row r="224" spans="2:16" thickBot="1">
      <c r="B224" s="168"/>
      <c r="C224" s="157"/>
      <c r="P224" s="72"/>
    </row>
    <row r="225" spans="2:16" thickBot="1">
      <c r="B225" s="168"/>
      <c r="C225" s="157"/>
      <c r="P225" s="72"/>
    </row>
    <row r="226" spans="2:16" thickBot="1">
      <c r="B226" s="168"/>
      <c r="C226" s="157"/>
      <c r="P226" s="72"/>
    </row>
    <row r="227" spans="2:16" thickBot="1">
      <c r="B227" s="168"/>
      <c r="C227" s="157"/>
      <c r="P227" s="72"/>
    </row>
    <row r="228" spans="2:16" thickBot="1">
      <c r="B228" s="168"/>
      <c r="C228" s="157"/>
      <c r="P228" s="72"/>
    </row>
    <row r="229" spans="2:16" thickBot="1">
      <c r="B229" s="168"/>
      <c r="C229" s="157"/>
      <c r="P229" s="72"/>
    </row>
    <row r="230" spans="2:16" thickBot="1">
      <c r="B230" s="168"/>
      <c r="C230" s="157"/>
      <c r="P230" s="72"/>
    </row>
    <row r="231" spans="2:16" thickBot="1">
      <c r="B231" s="168"/>
      <c r="C231" s="157"/>
      <c r="P231" s="72"/>
    </row>
    <row r="232" spans="2:16" thickBot="1">
      <c r="B232" s="168"/>
      <c r="C232" s="157"/>
      <c r="P232" s="72"/>
    </row>
    <row r="233" spans="2:16" thickBot="1">
      <c r="B233" s="168"/>
      <c r="C233" s="157"/>
      <c r="P233" s="72"/>
    </row>
    <row r="234" spans="2:16" thickBot="1">
      <c r="B234" s="168"/>
      <c r="C234" s="157"/>
      <c r="P234" s="72"/>
    </row>
    <row r="235" spans="2:16" thickBot="1">
      <c r="B235" s="168"/>
      <c r="C235" s="157"/>
      <c r="P235" s="72"/>
    </row>
    <row r="236" spans="2:16" thickBot="1">
      <c r="B236" s="168"/>
      <c r="C236" s="157"/>
      <c r="P236" s="72"/>
    </row>
    <row r="237" spans="2:16" thickBot="1">
      <c r="B237" s="168"/>
      <c r="C237" s="157"/>
      <c r="P237" s="72"/>
    </row>
    <row r="238" spans="2:16" thickBot="1">
      <c r="B238" s="168"/>
      <c r="C238" s="157"/>
      <c r="P238" s="72"/>
    </row>
    <row r="239" spans="2:16" thickBot="1">
      <c r="B239" s="168"/>
      <c r="C239" s="157"/>
      <c r="P239" s="72"/>
    </row>
    <row r="240" spans="2:16" thickBot="1">
      <c r="B240" s="168"/>
      <c r="C240" s="157"/>
      <c r="P240" s="72"/>
    </row>
    <row r="241" spans="2:16" thickBot="1">
      <c r="B241" s="168"/>
      <c r="C241" s="157"/>
      <c r="P241" s="72"/>
    </row>
    <row r="242" spans="2:16" thickBot="1">
      <c r="B242" s="168"/>
      <c r="C242" s="157"/>
      <c r="P242" s="72"/>
    </row>
    <row r="243" spans="2:16" thickBot="1">
      <c r="B243" s="168"/>
      <c r="C243" s="157"/>
      <c r="P243" s="72"/>
    </row>
    <row r="244" spans="2:16" thickBot="1">
      <c r="B244" s="168"/>
      <c r="C244" s="157"/>
      <c r="P244" s="72"/>
    </row>
    <row r="245" spans="2:16" thickBot="1">
      <c r="B245" s="168"/>
      <c r="C245" s="157"/>
      <c r="P245" s="72"/>
    </row>
    <row r="246" spans="2:16" thickBot="1">
      <c r="B246" s="168"/>
      <c r="C246" s="157"/>
      <c r="P246" s="72"/>
    </row>
    <row r="247" spans="2:16" thickBot="1">
      <c r="B247" s="168"/>
      <c r="C247" s="157"/>
      <c r="P247" s="72"/>
    </row>
    <row r="248" spans="2:16" thickBot="1">
      <c r="B248" s="168"/>
      <c r="C248" s="157"/>
      <c r="P248" s="72"/>
    </row>
    <row r="249" spans="2:16" thickBot="1">
      <c r="B249" s="168"/>
      <c r="C249" s="157"/>
      <c r="P249" s="72"/>
    </row>
    <row r="250" spans="2:16" thickBot="1">
      <c r="B250" s="168"/>
      <c r="C250" s="157"/>
      <c r="P250" s="72"/>
    </row>
    <row r="251" spans="2:16" thickBot="1">
      <c r="B251" s="168"/>
      <c r="C251" s="157"/>
      <c r="P251" s="72"/>
    </row>
    <row r="252" spans="2:16" thickBot="1">
      <c r="B252" s="168"/>
      <c r="C252" s="157"/>
      <c r="P252" s="72"/>
    </row>
    <row r="253" spans="2:16" thickBot="1">
      <c r="B253" s="168"/>
      <c r="C253" s="157"/>
      <c r="P253" s="72"/>
    </row>
    <row r="254" spans="2:16" thickBot="1">
      <c r="B254" s="168"/>
      <c r="C254" s="157"/>
      <c r="P254" s="72"/>
    </row>
    <row r="255" spans="2:16" thickBot="1">
      <c r="B255" s="168"/>
      <c r="C255" s="157"/>
      <c r="P255" s="72"/>
    </row>
    <row r="256" spans="2:16" thickBot="1">
      <c r="B256" s="168"/>
      <c r="C256" s="157"/>
      <c r="P256" s="72"/>
    </row>
    <row r="257" spans="2:16" thickBot="1">
      <c r="B257" s="168"/>
      <c r="C257" s="157"/>
      <c r="P257" s="72"/>
    </row>
    <row r="258" spans="2:16" thickBot="1">
      <c r="B258" s="168"/>
      <c r="C258" s="157"/>
      <c r="P258" s="72"/>
    </row>
    <row r="259" spans="2:16" thickBot="1">
      <c r="B259" s="168"/>
      <c r="C259" s="157"/>
      <c r="P259" s="72"/>
    </row>
    <row r="260" spans="2:16" thickBot="1">
      <c r="B260" s="168"/>
      <c r="C260" s="157"/>
      <c r="P260" s="72"/>
    </row>
    <row r="261" spans="2:16" thickBot="1">
      <c r="B261" s="168"/>
      <c r="C261" s="157"/>
      <c r="P261" s="72"/>
    </row>
    <row r="262" spans="2:16" thickBot="1">
      <c r="B262" s="168"/>
      <c r="C262" s="157"/>
      <c r="P262" s="72"/>
    </row>
    <row r="263" spans="2:16" thickBot="1">
      <c r="B263" s="168"/>
      <c r="C263" s="157"/>
      <c r="P263" s="72"/>
    </row>
    <row r="264" spans="2:16" thickBot="1">
      <c r="B264" s="168"/>
      <c r="C264" s="157"/>
      <c r="P264" s="72"/>
    </row>
    <row r="265" spans="2:16" thickBot="1">
      <c r="B265" s="168"/>
      <c r="C265" s="157"/>
      <c r="P265" s="72"/>
    </row>
    <row r="266" spans="2:16" thickBot="1">
      <c r="B266" s="168"/>
      <c r="C266" s="157"/>
      <c r="P266" s="72"/>
    </row>
    <row r="267" spans="2:16" thickBot="1">
      <c r="B267" s="168"/>
      <c r="C267" s="157"/>
      <c r="P267" s="72"/>
    </row>
    <row r="268" spans="2:16" thickBot="1">
      <c r="B268" s="168"/>
      <c r="C268" s="157"/>
      <c r="P268" s="72"/>
    </row>
    <row r="269" spans="2:16" thickBot="1">
      <c r="B269" s="168"/>
      <c r="C269" s="157"/>
      <c r="P269" s="72"/>
    </row>
    <row r="270" spans="2:16" thickBot="1">
      <c r="B270" s="168"/>
      <c r="C270" s="157"/>
      <c r="P270" s="72"/>
    </row>
    <row r="271" spans="2:16" thickBot="1">
      <c r="B271" s="168"/>
      <c r="C271" s="157"/>
      <c r="P271" s="72"/>
    </row>
    <row r="272" spans="2:16" thickBot="1">
      <c r="B272" s="168"/>
      <c r="C272" s="157"/>
      <c r="P272" s="72"/>
    </row>
    <row r="273" spans="2:16" thickBot="1">
      <c r="B273" s="168"/>
      <c r="C273" s="157"/>
      <c r="P273" s="72"/>
    </row>
    <row r="274" spans="2:16" thickBot="1">
      <c r="B274" s="168"/>
      <c r="C274" s="157"/>
      <c r="P274" s="72"/>
    </row>
    <row r="275" spans="2:16" thickBot="1">
      <c r="B275" s="168"/>
      <c r="C275" s="157"/>
      <c r="P275" s="72"/>
    </row>
    <row r="276" spans="2:16" thickBot="1">
      <c r="B276" s="168"/>
      <c r="C276" s="157"/>
      <c r="P276" s="72"/>
    </row>
    <row r="277" spans="2:16" thickBot="1">
      <c r="B277" s="168"/>
      <c r="C277" s="157"/>
      <c r="P277" s="72"/>
    </row>
    <row r="278" spans="2:16" thickBot="1">
      <c r="B278" s="168"/>
      <c r="C278" s="157"/>
      <c r="P278" s="72"/>
    </row>
    <row r="279" spans="2:16" thickBot="1">
      <c r="B279" s="168"/>
      <c r="C279" s="157"/>
      <c r="P279" s="72"/>
    </row>
    <row r="280" spans="2:16" thickBot="1">
      <c r="B280" s="168"/>
      <c r="C280" s="157"/>
      <c r="P280" s="72"/>
    </row>
    <row r="281" spans="2:16" thickBot="1">
      <c r="B281" s="168"/>
      <c r="C281" s="157"/>
      <c r="P281" s="72"/>
    </row>
    <row r="282" spans="2:16" thickBot="1">
      <c r="B282" s="168"/>
      <c r="C282" s="157"/>
      <c r="P282" s="72"/>
    </row>
    <row r="283" spans="2:16" thickBot="1">
      <c r="B283" s="168"/>
      <c r="C283" s="157"/>
      <c r="P283" s="72"/>
    </row>
    <row r="284" spans="2:16" thickBot="1">
      <c r="B284" s="168"/>
      <c r="C284" s="157"/>
      <c r="P284" s="72"/>
    </row>
    <row r="285" spans="2:16" thickBot="1">
      <c r="B285" s="168"/>
      <c r="C285" s="157"/>
      <c r="P285" s="72"/>
    </row>
    <row r="286" spans="2:16" thickBot="1">
      <c r="B286" s="168"/>
      <c r="C286" s="157"/>
      <c r="P286" s="72"/>
    </row>
    <row r="287" spans="2:16" thickBot="1">
      <c r="B287" s="168"/>
      <c r="C287" s="157"/>
      <c r="P287" s="72"/>
    </row>
    <row r="288" spans="2:16" thickBot="1">
      <c r="B288" s="168"/>
      <c r="C288" s="157"/>
      <c r="P288" s="72"/>
    </row>
    <row r="289" spans="2:16" thickBot="1">
      <c r="B289" s="168"/>
      <c r="C289" s="157"/>
      <c r="P289" s="72"/>
    </row>
    <row r="290" spans="2:16" thickBot="1">
      <c r="B290" s="168"/>
      <c r="C290" s="157"/>
      <c r="P290" s="72"/>
    </row>
    <row r="291" spans="2:16" thickBot="1">
      <c r="B291" s="168"/>
      <c r="C291" s="157"/>
      <c r="P291" s="72"/>
    </row>
    <row r="292" spans="2:16" thickBot="1">
      <c r="B292" s="168"/>
      <c r="C292" s="157"/>
      <c r="P292" s="72"/>
    </row>
    <row r="293" spans="2:16" thickBot="1">
      <c r="P293" s="72"/>
    </row>
    <row r="294" spans="2:16" thickBot="1">
      <c r="P294" s="72"/>
    </row>
    <row r="295" spans="2:16" thickBot="1">
      <c r="P295" s="72"/>
    </row>
    <row r="296" spans="2:16" thickBot="1">
      <c r="P296" s="72"/>
    </row>
    <row r="297" spans="2:16" thickBot="1">
      <c r="P297" s="72"/>
    </row>
    <row r="298" spans="2:16" thickBot="1">
      <c r="P298" s="72"/>
    </row>
    <row r="299" spans="2:16" thickBot="1">
      <c r="P299" s="72"/>
    </row>
    <row r="300" spans="2:16" thickBot="1">
      <c r="P300" s="72"/>
    </row>
    <row r="301" spans="2:16" thickBot="1">
      <c r="P301" s="72"/>
    </row>
    <row r="302" spans="2:16" thickBot="1">
      <c r="P302" s="72"/>
    </row>
    <row r="303" spans="2:16" thickBot="1">
      <c r="P303" s="72"/>
    </row>
    <row r="304" spans="2:16" thickBot="1">
      <c r="P304" s="72"/>
    </row>
    <row r="305" spans="16:16" thickBot="1">
      <c r="P305" s="72"/>
    </row>
    <row r="306" spans="16:16" thickBot="1">
      <c r="P306" s="72"/>
    </row>
    <row r="307" spans="16:16" thickBot="1">
      <c r="P307" s="72"/>
    </row>
    <row r="308" spans="16:16" thickBot="1">
      <c r="P308" s="72"/>
    </row>
    <row r="309" spans="16:16" thickBot="1">
      <c r="P309" s="72"/>
    </row>
    <row r="310" spans="16:16" thickBot="1">
      <c r="P310" s="72"/>
    </row>
    <row r="311" spans="16:16" thickBot="1">
      <c r="P311" s="72"/>
    </row>
    <row r="312" spans="16:16" thickBot="1">
      <c r="P312" s="72"/>
    </row>
    <row r="313" spans="16:16" thickBot="1">
      <c r="P313" s="72"/>
    </row>
    <row r="314" spans="16:16" thickBot="1">
      <c r="P314" s="72"/>
    </row>
    <row r="315" spans="16:16" thickBot="1">
      <c r="P315" s="72"/>
    </row>
    <row r="316" spans="16:16" thickBot="1">
      <c r="P316" s="72"/>
    </row>
    <row r="317" spans="16:16" thickBot="1">
      <c r="P317" s="72"/>
    </row>
    <row r="318" spans="16:16" thickBot="1">
      <c r="P318" s="72"/>
    </row>
    <row r="319" spans="16:16" thickBot="1">
      <c r="P319" s="72"/>
    </row>
    <row r="320" spans="16:16" thickBot="1">
      <c r="P320" s="72"/>
    </row>
    <row r="321" spans="16:16" thickBot="1">
      <c r="P321" s="72"/>
    </row>
    <row r="322" spans="16:16" thickBot="1">
      <c r="P322" s="72"/>
    </row>
    <row r="323" spans="16:16" thickBot="1">
      <c r="P323" s="72"/>
    </row>
    <row r="324" spans="16:16" thickBot="1">
      <c r="P324" s="72"/>
    </row>
    <row r="325" spans="16:16" thickBot="1">
      <c r="P325" s="72"/>
    </row>
    <row r="326" spans="16:16" thickBot="1">
      <c r="P326" s="72"/>
    </row>
    <row r="603" ht="23.1"/>
    <row r="604" ht="23.1"/>
    <row r="605" ht="23.1"/>
    <row r="606" ht="23.1"/>
    <row r="607" ht="23.1"/>
    <row r="608" ht="23.1"/>
    <row r="609" ht="23.1"/>
    <row r="610" ht="23.1"/>
    <row r="611" ht="23.1"/>
    <row r="612" ht="23.1"/>
    <row r="613" ht="23.1"/>
    <row r="614" ht="23.1"/>
    <row r="615" ht="23.1"/>
    <row r="616" ht="23.1"/>
    <row r="617" ht="23.1"/>
    <row r="618" ht="23.1"/>
    <row r="619" ht="23.1"/>
    <row r="620" ht="23.1"/>
    <row r="621" ht="23.1"/>
    <row r="622" ht="23.1"/>
    <row r="623" ht="23.1"/>
    <row r="624" ht="23.1"/>
    <row r="625" ht="23.1"/>
    <row r="626" ht="23.1"/>
    <row r="627" ht="23.1"/>
    <row r="628" ht="23.1"/>
    <row r="629" ht="23.1"/>
    <row r="630" ht="23.1"/>
    <row r="631" ht="23.1"/>
    <row r="632" ht="23.1"/>
    <row r="633" ht="23.1"/>
    <row r="634" ht="23.1"/>
    <row r="635" ht="23.1"/>
    <row r="636" ht="23.1"/>
    <row r="637" ht="23.1"/>
    <row r="638" ht="23.1"/>
    <row r="639" ht="23.1"/>
    <row r="640" ht="23.1"/>
    <row r="641" ht="23.1"/>
    <row r="642" ht="23.1"/>
    <row r="643" ht="23.1"/>
    <row r="644" ht="23.1"/>
    <row r="645" ht="23.1"/>
    <row r="646" ht="23.1"/>
    <row r="647" ht="23.1"/>
    <row r="648" ht="23.1"/>
    <row r="649" ht="23.1"/>
    <row r="650" ht="23.1"/>
    <row r="651" ht="23.1"/>
    <row r="652" ht="23.1"/>
    <row r="653" ht="23.1"/>
    <row r="654" ht="23.1"/>
    <row r="655" ht="23.1"/>
    <row r="656" ht="23.1"/>
  </sheetData>
  <dataConsolidate/>
  <mergeCells count="22">
    <mergeCell ref="C11:C12"/>
    <mergeCell ref="L20:L27"/>
    <mergeCell ref="K21:K22"/>
    <mergeCell ref="K23:K27"/>
    <mergeCell ref="C21:C22"/>
    <mergeCell ref="C23:C27"/>
    <mergeCell ref="A2:D2"/>
    <mergeCell ref="B3:C3"/>
    <mergeCell ref="L14:L18"/>
    <mergeCell ref="A13:A27"/>
    <mergeCell ref="E1:G1"/>
    <mergeCell ref="E2:G2"/>
    <mergeCell ref="J2:N2"/>
    <mergeCell ref="K14:K15"/>
    <mergeCell ref="K8:K9"/>
    <mergeCell ref="L5:L12"/>
    <mergeCell ref="C14:C15"/>
    <mergeCell ref="C8:C9"/>
    <mergeCell ref="A4:A12"/>
    <mergeCell ref="C5:C7"/>
    <mergeCell ref="K5:K7"/>
    <mergeCell ref="K11:K12"/>
  </mergeCells>
  <phoneticPr fontId="2" type="noConversion"/>
  <conditionalFormatting sqref="B5:B9">
    <cfRule type="expression" dxfId="61" priority="65">
      <formula>$J5=1</formula>
    </cfRule>
    <cfRule type="expression" dxfId="60" priority="64">
      <formula>AND($J5=0, $J5&lt;&gt;"")</formula>
    </cfRule>
    <cfRule type="expression" dxfId="59" priority="66">
      <formula>$E$5("Mapped")</formula>
    </cfRule>
  </conditionalFormatting>
  <conditionalFormatting sqref="B10:B12">
    <cfRule type="expression" dxfId="58" priority="50">
      <formula>$E$5("Mapped")</formula>
    </cfRule>
    <cfRule type="expression" dxfId="57" priority="49">
      <formula>$J10=1</formula>
    </cfRule>
  </conditionalFormatting>
  <conditionalFormatting sqref="B11:B12">
    <cfRule type="expression" dxfId="56" priority="48">
      <formula>AND($J11=0, $J11&lt;&gt;"")</formula>
    </cfRule>
  </conditionalFormatting>
  <conditionalFormatting sqref="B14:B15">
    <cfRule type="expression" dxfId="55" priority="41">
      <formula>$E$5("Mapped")</formula>
    </cfRule>
    <cfRule type="expression" dxfId="54" priority="39">
      <formula>AND($J14=0, $J14&lt;&gt;"")</formula>
    </cfRule>
    <cfRule type="expression" dxfId="53" priority="40">
      <formula>$J14=1</formula>
    </cfRule>
  </conditionalFormatting>
  <conditionalFormatting sqref="B16:B18">
    <cfRule type="expression" dxfId="52" priority="29">
      <formula>$J16=1</formula>
    </cfRule>
    <cfRule type="expression" dxfId="51" priority="30">
      <formula>$E$5("Mapped")</formula>
    </cfRule>
  </conditionalFormatting>
  <conditionalFormatting sqref="B20">
    <cfRule type="expression" dxfId="50" priority="21">
      <formula>$J20=1</formula>
    </cfRule>
    <cfRule type="expression" dxfId="49" priority="22">
      <formula>$E$5("Mapped")</formula>
    </cfRule>
  </conditionalFormatting>
  <conditionalFormatting sqref="B21:B27">
    <cfRule type="expression" dxfId="48" priority="2">
      <formula>$J21=1</formula>
    </cfRule>
    <cfRule type="expression" dxfId="47" priority="3">
      <formula>$E$5("Mapped")</formula>
    </cfRule>
    <cfRule type="expression" dxfId="46" priority="1">
      <formula>AND($J21=0, $J21&lt;&gt;"")</formula>
    </cfRule>
  </conditionalFormatting>
  <conditionalFormatting sqref="B10:D10">
    <cfRule type="expression" dxfId="45" priority="60">
      <formula>AND($J10=0, $J10&lt;&gt;"")</formula>
    </cfRule>
  </conditionalFormatting>
  <conditionalFormatting sqref="B16:D16">
    <cfRule type="expression" dxfId="44" priority="35">
      <formula>AND($J16=0, $J16&lt;&gt;"")</formula>
    </cfRule>
  </conditionalFormatting>
  <conditionalFormatting sqref="B17:D18">
    <cfRule type="expression" dxfId="43" priority="27">
      <formula>AND($J17=0, $J17&lt;&gt;"")</formula>
    </cfRule>
  </conditionalFormatting>
  <conditionalFormatting sqref="B20:D20">
    <cfRule type="expression" dxfId="42" priority="19">
      <formula>AND($J20=0, $J20&lt;&gt;"")</formula>
    </cfRule>
  </conditionalFormatting>
  <conditionalFormatting sqref="C5">
    <cfRule type="expression" dxfId="41" priority="81">
      <formula>AND($J5=1, $J6=1, $J7=1)</formula>
    </cfRule>
    <cfRule type="expression" dxfId="40" priority="80">
      <formula>AND($J5=0, $J6=0, $J7=0, $J5&lt;&gt;"", $J6&lt;&gt;"", $J7&lt;&gt;"")</formula>
    </cfRule>
    <cfRule type="expression" dxfId="39" priority="79">
      <formula>COUNTIF($J5:$J7, 0)&gt;0</formula>
    </cfRule>
  </conditionalFormatting>
  <conditionalFormatting sqref="C8">
    <cfRule type="expression" dxfId="38" priority="69">
      <formula>AND($J8=1, $J9=1)</formula>
    </cfRule>
    <cfRule type="expression" dxfId="37" priority="68">
      <formula>AND($J8=0, $J9=0, $J8&lt;&gt;"", $J9&lt;&gt;"")</formula>
    </cfRule>
    <cfRule type="expression" dxfId="36" priority="67">
      <formula>COUNTIF($J8:$J9, 0)&gt;0</formula>
    </cfRule>
  </conditionalFormatting>
  <conditionalFormatting sqref="C10">
    <cfRule type="expression" dxfId="35" priority="61">
      <formula>AND($J10=1)</formula>
    </cfRule>
    <cfRule type="expression" dxfId="34" priority="59">
      <formula>COUNTIF($J10, 0)&gt;0</formula>
    </cfRule>
  </conditionalFormatting>
  <conditionalFormatting sqref="C11">
    <cfRule type="expression" dxfId="33" priority="52">
      <formula>AND($J11=0, $J12=0, $J11&lt;&gt;"", $J12&lt;&gt;"")</formula>
    </cfRule>
    <cfRule type="expression" dxfId="32" priority="53">
      <formula>AND($J11=1, $J12=1)</formula>
    </cfRule>
    <cfRule type="expression" dxfId="31" priority="51">
      <formula>COUNTIF($J11:$J12, 0)&gt;0</formula>
    </cfRule>
  </conditionalFormatting>
  <conditionalFormatting sqref="C14">
    <cfRule type="expression" dxfId="30" priority="42">
      <formula>COUNTIF($J14:$J15, 0)&gt;0</formula>
    </cfRule>
    <cfRule type="expression" dxfId="29" priority="43">
      <formula>AND($J14=0, $J15=0, $J14&lt;&gt;"", $J15&lt;&gt;"")</formula>
    </cfRule>
    <cfRule type="expression" dxfId="28" priority="44">
      <formula>AND($J14=1, $J15=1)</formula>
    </cfRule>
  </conditionalFormatting>
  <conditionalFormatting sqref="C16:C18">
    <cfRule type="expression" dxfId="27" priority="34">
      <formula>COUNTIF($J16, 0)&gt;0</formula>
    </cfRule>
    <cfRule type="expression" dxfId="26" priority="36">
      <formula>AND($J16=1)</formula>
    </cfRule>
  </conditionalFormatting>
  <conditionalFormatting sqref="C20">
    <cfRule type="expression" dxfId="25" priority="23">
      <formula>COUNTIF($J20, 0)&gt;0</formula>
    </cfRule>
    <cfRule type="expression" dxfId="24" priority="24">
      <formula>AND($J20=1)</formula>
    </cfRule>
  </conditionalFormatting>
  <conditionalFormatting sqref="C21">
    <cfRule type="expression" dxfId="23" priority="13">
      <formula>COUNTIF($J21:$J22, 0)&gt;0</formula>
    </cfRule>
    <cfRule type="expression" dxfId="22" priority="14">
      <formula>AND($J21=0, $J22=0, $J21&lt;&gt;"", $J22&lt;&gt;"")</formula>
    </cfRule>
    <cfRule type="expression" dxfId="21" priority="15">
      <formula>AND($J21=1, $J22=1)</formula>
    </cfRule>
  </conditionalFormatting>
  <conditionalFormatting sqref="C23">
    <cfRule type="expression" dxfId="20" priority="7">
      <formula>COUNTIF($J23:$J27, 0)&gt;0</formula>
    </cfRule>
    <cfRule type="expression" dxfId="19" priority="8">
      <formula>AND($J23=0, $J24=0, $J25=0, $J26=0, $J27=0, $J23&lt;&gt;"", $J24&lt;&gt;"", $J25&lt;&gt;"", $J26&lt;&gt;"", $J27&lt;&gt;"")</formula>
    </cfRule>
    <cfRule type="expression" dxfId="18" priority="9">
      <formula>AND($J23=1, $J24=1, $J25=1, $J26=1, $J27=1)</formula>
    </cfRule>
  </conditionalFormatting>
  <conditionalFormatting sqref="D5:D9">
    <cfRule type="expression" dxfId="17" priority="70">
      <formula>AND($J5=0, $J5&lt;&gt;"")</formula>
    </cfRule>
    <cfRule type="expression" dxfId="16" priority="71">
      <formula>$J5=1</formula>
    </cfRule>
    <cfRule type="expression" dxfId="15" priority="72">
      <formula>$E$5("Mapped")</formula>
    </cfRule>
  </conditionalFormatting>
  <conditionalFormatting sqref="D10">
    <cfRule type="expression" dxfId="14" priority="63">
      <formula>$E$5("Mapped")</formula>
    </cfRule>
    <cfRule type="expression" dxfId="13" priority="62">
      <formula>$J10=1</formula>
    </cfRule>
  </conditionalFormatting>
  <conditionalFormatting sqref="D11:D12">
    <cfRule type="expression" dxfId="12" priority="54">
      <formula>AND($J11=0, $J11&lt;&gt;"")</formula>
    </cfRule>
    <cfRule type="expression" dxfId="11" priority="55">
      <formula>$J11=1</formula>
    </cfRule>
    <cfRule type="expression" dxfId="10" priority="56">
      <formula>$E$5("Mapped")</formula>
    </cfRule>
  </conditionalFormatting>
  <conditionalFormatting sqref="D14:D15">
    <cfRule type="expression" dxfId="9" priority="45">
      <formula>AND($J14=0, $J14&lt;&gt;"")</formula>
    </cfRule>
    <cfRule type="expression" dxfId="8" priority="46">
      <formula>$J14=1</formula>
    </cfRule>
    <cfRule type="expression" dxfId="7" priority="47">
      <formula>$E$5("Mapped")</formula>
    </cfRule>
  </conditionalFormatting>
  <conditionalFormatting sqref="D16:D18">
    <cfRule type="expression" dxfId="6" priority="38">
      <formula>$E$5("Mapped")</formula>
    </cfRule>
    <cfRule type="expression" dxfId="5" priority="37">
      <formula>$J16=1</formula>
    </cfRule>
  </conditionalFormatting>
  <conditionalFormatting sqref="D20">
    <cfRule type="expression" dxfId="4" priority="26">
      <formula>$E$5("Mapped")</formula>
    </cfRule>
    <cfRule type="expression" dxfId="3" priority="25">
      <formula>$J20=1</formula>
    </cfRule>
  </conditionalFormatting>
  <conditionalFormatting sqref="D21:D27">
    <cfRule type="expression" dxfId="2" priority="6">
      <formula>$E$5("Mapped")</formula>
    </cfRule>
    <cfRule type="expression" dxfId="1" priority="5">
      <formula>$J21=1</formula>
    </cfRule>
    <cfRule type="expression" dxfId="0" priority="4">
      <formula>AND($J21=0, $J21&lt;&gt;"")</formula>
    </cfRule>
  </conditionalFormatting>
  <dataValidations count="2">
    <dataValidation type="list" allowBlank="1" showInputMessage="1" showErrorMessage="1" sqref="M3" xr:uid="{B88D4E7B-837D-4671-85DE-FEB1A9C18153}">
      <formula1>$T$7:$T$7</formula1>
    </dataValidation>
    <dataValidation type="list" allowBlank="1" showInputMessage="1" showErrorMessage="1" sqref="J3:J27" xr:uid="{7BCDC5A2-F5DD-42E4-9241-B934A5D86714}">
      <formula1>"0, 1"</formula1>
    </dataValidation>
  </dataValidations>
  <pageMargins left="0.7" right="0.7" top="0.75" bottom="0.75" header="0.3" footer="0.3"/>
  <pageSetup paperSize="9" orientation="portrait" r:id="rId1"/>
  <headerFooter>
    <oddHeader xml:space="preserve">&amp;C
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7921756-9F3A-45C3-B3DA-45D47075909F}">
          <x14:formula1>
            <xm:f>Feedback!$B$2:$B$17</xm:f>
          </x14:formula1>
          <xm:sqref>F4:F27</xm:sqref>
        </x14:dataValidation>
        <x14:dataValidation type="list" allowBlank="1" showInputMessage="1" showErrorMessage="1" xr:uid="{571F867C-AEB7-41B6-95B3-6316DB296B08}">
          <x14:formula1>
            <xm:f>Feedback!$A$2:$A$4</xm:f>
          </x14:formula1>
          <xm:sqref>M4:M27</xm:sqref>
        </x14:dataValidation>
        <x14:dataValidation type="list" allowBlank="1" showInputMessage="1" showErrorMessage="1" xr:uid="{8E3B69CA-236A-4C51-B7DE-F03038B35C21}">
          <x14:formula1>
            <xm:f>Feedback!$A$2:$A$17</xm:f>
          </x14:formula1>
          <xm:sqref>M28:N1048576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A202-8D69-412E-AFE9-272EB9106A57}">
  <sheetPr>
    <tabColor rgb="FF6AB651"/>
  </sheetPr>
  <dimension ref="B1:I22"/>
  <sheetViews>
    <sheetView showGridLines="0" zoomScale="90" zoomScaleNormal="90" workbookViewId="0">
      <selection activeCell="E3" sqref="E3"/>
    </sheetView>
  </sheetViews>
  <sheetFormatPr defaultColWidth="8.85546875" defaultRowHeight="20.100000000000001"/>
  <cols>
    <col min="1" max="1" width="8.85546875" style="122"/>
    <col min="2" max="2" width="74.5703125" style="122" bestFit="1" customWidth="1"/>
    <col min="3" max="3" width="11.140625" style="122" bestFit="1" customWidth="1"/>
    <col min="4" max="4" width="8.5703125" style="126" bestFit="1" customWidth="1"/>
    <col min="5" max="5" width="13.85546875" style="126" bestFit="1" customWidth="1"/>
    <col min="6" max="6" width="15" style="126" bestFit="1" customWidth="1"/>
    <col min="7" max="7" width="18.42578125" style="166" customWidth="1"/>
    <col min="8" max="8" width="16.5703125" style="126" bestFit="1" customWidth="1"/>
    <col min="9" max="9" width="36.140625" style="126" customWidth="1"/>
    <col min="10" max="16384" width="8.85546875" style="122"/>
  </cols>
  <sheetData>
    <row r="1" spans="2:9" ht="54" customHeight="1">
      <c r="B1" s="277" t="s">
        <v>100</v>
      </c>
      <c r="C1" s="277"/>
      <c r="D1" s="277"/>
      <c r="E1" s="277"/>
      <c r="F1" s="277"/>
      <c r="G1" s="277"/>
      <c r="H1" s="277"/>
      <c r="I1" s="277"/>
    </row>
    <row r="2" spans="2:9" ht="39.950000000000003">
      <c r="B2" s="115"/>
      <c r="C2" s="115"/>
      <c r="D2" s="123" t="s">
        <v>101</v>
      </c>
      <c r="E2" s="123" t="s">
        <v>102</v>
      </c>
      <c r="F2" s="123" t="s">
        <v>103</v>
      </c>
      <c r="G2" s="127" t="s">
        <v>104</v>
      </c>
      <c r="H2" s="123" t="s">
        <v>105</v>
      </c>
      <c r="I2" s="123" t="s">
        <v>106</v>
      </c>
    </row>
    <row r="3" spans="2:9" ht="35.450000000000003" customHeight="1">
      <c r="B3" s="171" t="s">
        <v>42</v>
      </c>
      <c r="C3" s="115" t="s">
        <v>107</v>
      </c>
      <c r="D3" s="123">
        <v>7</v>
      </c>
      <c r="E3" s="123">
        <v>8</v>
      </c>
      <c r="F3" s="124">
        <v>12.5</v>
      </c>
      <c r="G3" s="127">
        <f>SUM('Mapping Template'!L5:L12)</f>
        <v>0</v>
      </c>
      <c r="H3" s="124">
        <f>(E3/E6)*100</f>
        <v>38.095238095238095</v>
      </c>
      <c r="I3" s="124">
        <f>(H3/100)*G3</f>
        <v>0</v>
      </c>
    </row>
    <row r="4" spans="2:9" ht="39.6" customHeight="1">
      <c r="B4" s="278" t="s">
        <v>66</v>
      </c>
      <c r="C4" s="115" t="s">
        <v>107</v>
      </c>
      <c r="D4" s="123">
        <v>5</v>
      </c>
      <c r="E4" s="123">
        <v>5</v>
      </c>
      <c r="F4" s="124">
        <v>20</v>
      </c>
      <c r="G4" s="127">
        <f>SUM('Mapping Template'!L14:L18)</f>
        <v>0</v>
      </c>
      <c r="H4" s="124">
        <f>(E4/E6)*100</f>
        <v>23.809523809523807</v>
      </c>
      <c r="I4" s="124">
        <f t="shared" ref="I4:I5" si="0">(H4/100)*G4</f>
        <v>0</v>
      </c>
    </row>
    <row r="5" spans="2:9" ht="36" customHeight="1">
      <c r="B5" s="278"/>
      <c r="C5" s="115" t="s">
        <v>108</v>
      </c>
      <c r="D5" s="123">
        <v>3</v>
      </c>
      <c r="E5" s="123">
        <v>8</v>
      </c>
      <c r="F5" s="124">
        <v>12.5</v>
      </c>
      <c r="G5" s="127">
        <f>SUM('Mapping Template'!L20:L27)</f>
        <v>0</v>
      </c>
      <c r="H5" s="124">
        <f>(E5/E6)*100</f>
        <v>38.095238095238095</v>
      </c>
      <c r="I5" s="124">
        <f t="shared" si="0"/>
        <v>0</v>
      </c>
    </row>
    <row r="6" spans="2:9">
      <c r="B6" s="116" t="s">
        <v>109</v>
      </c>
      <c r="C6" s="117"/>
      <c r="D6" s="163">
        <f>SUM(D3:D5)</f>
        <v>15</v>
      </c>
      <c r="E6" s="163">
        <f>SUM(E3:E5)</f>
        <v>21</v>
      </c>
      <c r="F6" s="164"/>
      <c r="G6" s="128"/>
      <c r="H6" s="129">
        <f>SUM(H3:H5)</f>
        <v>100</v>
      </c>
      <c r="I6" s="125">
        <f>SUM(I3:I5)</f>
        <v>0</v>
      </c>
    </row>
    <row r="7" spans="2:9">
      <c r="B7" s="118"/>
      <c r="C7" s="118"/>
      <c r="F7" s="165"/>
    </row>
    <row r="8" spans="2:9">
      <c r="B8" s="118"/>
      <c r="C8" s="118"/>
      <c r="F8" s="165"/>
    </row>
    <row r="9" spans="2:9">
      <c r="B9" s="118"/>
      <c r="C9" s="118"/>
      <c r="F9" s="165"/>
    </row>
    <row r="10" spans="2:9">
      <c r="B10" s="118"/>
      <c r="C10" s="118"/>
    </row>
    <row r="11" spans="2:9">
      <c r="B11" s="118"/>
      <c r="C11" s="118"/>
    </row>
    <row r="12" spans="2:9">
      <c r="B12" s="118"/>
      <c r="C12" s="118"/>
    </row>
    <row r="13" spans="2:9">
      <c r="B13" s="118"/>
      <c r="C13" s="118"/>
    </row>
    <row r="14" spans="2:9">
      <c r="B14" s="118"/>
      <c r="C14" s="118"/>
    </row>
    <row r="15" spans="2:9">
      <c r="B15" s="118"/>
      <c r="C15" s="118"/>
    </row>
    <row r="16" spans="2:9">
      <c r="B16" s="118"/>
      <c r="C16" s="118"/>
    </row>
    <row r="17" spans="2:3">
      <c r="B17" s="118"/>
      <c r="C17" s="118"/>
    </row>
    <row r="18" spans="2:3">
      <c r="B18" s="118"/>
      <c r="C18" s="118"/>
    </row>
    <row r="19" spans="2:3">
      <c r="B19" s="118"/>
      <c r="C19" s="118"/>
    </row>
    <row r="20" spans="2:3">
      <c r="B20" s="118"/>
      <c r="C20" s="118"/>
    </row>
    <row r="21" spans="2:3">
      <c r="B21" s="118"/>
      <c r="C21" s="118"/>
    </row>
    <row r="22" spans="2:3">
      <c r="B22" s="118"/>
      <c r="C22" s="118"/>
    </row>
  </sheetData>
  <mergeCells count="2">
    <mergeCell ref="B1:I1"/>
    <mergeCell ref="B4:B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81D9-9B1B-46FA-AA7D-69EDC4A139E7}">
  <dimension ref="A1:B17"/>
  <sheetViews>
    <sheetView workbookViewId="0">
      <selection activeCell="A5" sqref="A5"/>
    </sheetView>
  </sheetViews>
  <sheetFormatPr defaultColWidth="8.85546875" defaultRowHeight="12.95"/>
  <cols>
    <col min="1" max="1" width="38.5703125" style="113" bestFit="1" customWidth="1"/>
    <col min="2" max="2" width="20.42578125" style="111" bestFit="1" customWidth="1"/>
    <col min="3" max="3" width="8.85546875" style="111"/>
    <col min="4" max="4" width="21" style="111" bestFit="1" customWidth="1"/>
    <col min="5" max="16384" width="8.85546875" style="111"/>
  </cols>
  <sheetData>
    <row r="1" spans="1:2" ht="20.100000000000001">
      <c r="A1" s="110" t="s">
        <v>110</v>
      </c>
      <c r="B1" s="110" t="s">
        <v>111</v>
      </c>
    </row>
    <row r="2" spans="1:2" ht="20.100000000000001">
      <c r="A2" s="112" t="s">
        <v>112</v>
      </c>
      <c r="B2" s="112" t="s">
        <v>113</v>
      </c>
    </row>
    <row r="3" spans="1:2" ht="20.100000000000001">
      <c r="A3" s="112" t="s">
        <v>114</v>
      </c>
      <c r="B3" s="112" t="s">
        <v>115</v>
      </c>
    </row>
    <row r="4" spans="1:2" ht="20.100000000000001">
      <c r="A4" s="113" t="s">
        <v>116</v>
      </c>
      <c r="B4" s="112" t="s">
        <v>117</v>
      </c>
    </row>
    <row r="5" spans="1:2" ht="20.100000000000001">
      <c r="A5" s="112"/>
      <c r="B5" s="112" t="s">
        <v>118</v>
      </c>
    </row>
    <row r="6" spans="1:2" ht="20.100000000000001">
      <c r="A6" s="112"/>
      <c r="B6" s="112" t="s">
        <v>119</v>
      </c>
    </row>
    <row r="7" spans="1:2" ht="20.100000000000001">
      <c r="A7" s="112"/>
      <c r="B7" s="112" t="s">
        <v>120</v>
      </c>
    </row>
    <row r="8" spans="1:2" ht="20.100000000000001">
      <c r="A8" s="112"/>
      <c r="B8" s="112" t="s">
        <v>121</v>
      </c>
    </row>
    <row r="9" spans="1:2" ht="20.100000000000001">
      <c r="A9" s="112"/>
      <c r="B9" s="112" t="s">
        <v>122</v>
      </c>
    </row>
    <row r="10" spans="1:2" ht="20.100000000000001">
      <c r="A10" s="112"/>
      <c r="B10" s="112" t="s">
        <v>123</v>
      </c>
    </row>
    <row r="11" spans="1:2" ht="20.100000000000001">
      <c r="A11" s="112"/>
      <c r="B11" s="112" t="s">
        <v>124</v>
      </c>
    </row>
    <row r="12" spans="1:2" ht="20.100000000000001">
      <c r="A12" s="112"/>
      <c r="B12" s="112" t="s">
        <v>125</v>
      </c>
    </row>
    <row r="13" spans="1:2" ht="20.100000000000001">
      <c r="A13" s="112"/>
      <c r="B13" s="112" t="s">
        <v>126</v>
      </c>
    </row>
    <row r="14" spans="1:2" ht="20.100000000000001">
      <c r="A14" s="112"/>
      <c r="B14" s="112" t="s">
        <v>127</v>
      </c>
    </row>
    <row r="15" spans="1:2" ht="20.100000000000001">
      <c r="A15" s="112"/>
      <c r="B15" s="112" t="s">
        <v>128</v>
      </c>
    </row>
    <row r="16" spans="1:2" ht="20.100000000000001">
      <c r="A16" s="112"/>
      <c r="B16" s="114" t="s">
        <v>129</v>
      </c>
    </row>
    <row r="17" spans="1:2" ht="20.100000000000001">
      <c r="A17" s="112"/>
      <c r="B17" s="112" t="s">
        <v>130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23B8C-88D1-4188-B31B-ADCA45C38745}">
  <dimension ref="B1:D23"/>
  <sheetViews>
    <sheetView workbookViewId="0">
      <selection activeCell="D2" sqref="D2"/>
    </sheetView>
  </sheetViews>
  <sheetFormatPr defaultColWidth="8.85546875" defaultRowHeight="21.6"/>
  <cols>
    <col min="1" max="1" width="8.85546875" style="108"/>
    <col min="2" max="4" width="8.85546875" style="109"/>
    <col min="5" max="16384" width="8.85546875" style="108"/>
  </cols>
  <sheetData>
    <row r="1" spans="2:4" s="107" customFormat="1">
      <c r="B1" s="204" t="s">
        <v>131</v>
      </c>
      <c r="C1" s="204" t="s">
        <v>132</v>
      </c>
      <c r="D1" s="204" t="s">
        <v>133</v>
      </c>
    </row>
    <row r="2" spans="2:4">
      <c r="B2" s="205">
        <f>IF('Mapping Template'!J5=1,12.5,0)</f>
        <v>0</v>
      </c>
      <c r="C2" s="205">
        <f>IF('Mapping Template'!J14=1,20,0)</f>
        <v>0</v>
      </c>
      <c r="D2" s="206">
        <f>IF('Mapping Template'!J20=1,12.5,0)</f>
        <v>0</v>
      </c>
    </row>
    <row r="3" spans="2:4">
      <c r="B3" s="205">
        <f>IF('Mapping Template'!J6=1,12.5,0)</f>
        <v>0</v>
      </c>
      <c r="C3" s="205">
        <f>IF('Mapping Template'!J15=1,20,0)</f>
        <v>0</v>
      </c>
      <c r="D3" s="206">
        <f>IF('Mapping Template'!J21=1,12.5,0)</f>
        <v>0</v>
      </c>
    </row>
    <row r="4" spans="2:4">
      <c r="B4" s="205">
        <f>IF('Mapping Template'!J7=1,12.5,0)</f>
        <v>0</v>
      </c>
      <c r="C4" s="205">
        <f>IF('Mapping Template'!J16=1,20,0)</f>
        <v>0</v>
      </c>
      <c r="D4" s="206">
        <f>IF('Mapping Template'!J22=1,12.5,0)</f>
        <v>0</v>
      </c>
    </row>
    <row r="5" spans="2:4">
      <c r="B5" s="207">
        <f>IF('Mapping Template'!J8=1,12.5,0)</f>
        <v>0</v>
      </c>
      <c r="C5" s="207">
        <f>IF('Mapping Template'!J17=1,20,0)</f>
        <v>0</v>
      </c>
      <c r="D5" s="206">
        <f>IF('Mapping Template'!J23=1,12.5,0)</f>
        <v>0</v>
      </c>
    </row>
    <row r="6" spans="2:4">
      <c r="B6" s="209">
        <f>IF('Mapping Template'!J9=1,12.5,0)</f>
        <v>0</v>
      </c>
      <c r="C6" s="209">
        <f>IF('Mapping Template'!J18=1,20,0)</f>
        <v>0</v>
      </c>
      <c r="D6" s="210">
        <f>IF('Mapping Template'!J24=1,12.5,0)</f>
        <v>0</v>
      </c>
    </row>
    <row r="7" spans="2:4">
      <c r="B7" s="209">
        <f>IF('Mapping Template'!J10=1,12.5,0)</f>
        <v>0</v>
      </c>
      <c r="C7" s="208"/>
      <c r="D7" s="206">
        <f>IF('Mapping Template'!J25=1,12.5,0)</f>
        <v>0</v>
      </c>
    </row>
    <row r="8" spans="2:4">
      <c r="B8" s="209">
        <f>IF('Mapping Template'!J11=1,12.5,0)</f>
        <v>0</v>
      </c>
      <c r="C8" s="208"/>
      <c r="D8" s="206">
        <f>IF('Mapping Template'!J26=1,12.5,0)</f>
        <v>0</v>
      </c>
    </row>
    <row r="9" spans="2:4">
      <c r="B9" s="209">
        <f>IF('Mapping Template'!J12=1,12.5,0)</f>
        <v>0</v>
      </c>
      <c r="C9" s="208"/>
      <c r="D9" s="206">
        <f>IF('Mapping Template'!J27=1,12.5,0)</f>
        <v>0</v>
      </c>
    </row>
    <row r="10" spans="2:4">
      <c r="B10" s="47"/>
    </row>
    <row r="11" spans="2:4">
      <c r="B11" s="47"/>
    </row>
    <row r="12" spans="2:4">
      <c r="B12" s="47"/>
    </row>
    <row r="13" spans="2:4">
      <c r="B13" s="47"/>
    </row>
    <row r="14" spans="2:4">
      <c r="B14" s="47"/>
    </row>
    <row r="15" spans="2:4">
      <c r="B15" s="47"/>
    </row>
    <row r="16" spans="2:4">
      <c r="B16" s="47"/>
    </row>
    <row r="17" spans="2:2">
      <c r="B17" s="47"/>
    </row>
    <row r="18" spans="2:2">
      <c r="B18" s="47"/>
    </row>
    <row r="19" spans="2:2">
      <c r="B19" s="47"/>
    </row>
    <row r="20" spans="2:2">
      <c r="B20" s="47"/>
    </row>
    <row r="21" spans="2:2">
      <c r="B21" s="47"/>
    </row>
    <row r="22" spans="2:2">
      <c r="B22" s="47"/>
    </row>
    <row r="23" spans="2:2">
      <c r="B23" s="47"/>
    </row>
  </sheetData>
  <phoneticPr fontId="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7a2cc-f512-4d49-8f27-545b42fa0c9a">
      <Terms xmlns="http://schemas.microsoft.com/office/infopath/2007/PartnerControls"/>
    </lcf76f155ced4ddcb4097134ff3c332f>
    <TaxCatchAll xmlns="c1745aab-47d5-421a-999d-4b79c06ba2f6" xsi:nil="true"/>
    <_Flow_SignoffStatus xmlns="2717a2cc-f512-4d49-8f27-545b42fa0c9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8ACCC5C12735428668C0A4F421A8A4" ma:contentTypeVersion="23" ma:contentTypeDescription="Create a new document." ma:contentTypeScope="" ma:versionID="548e0bedd9c8814533e4015ae26897ac">
  <xsd:schema xmlns:xsd="http://www.w3.org/2001/XMLSchema" xmlns:xs="http://www.w3.org/2001/XMLSchema" xmlns:p="http://schemas.microsoft.com/office/2006/metadata/properties" xmlns:ns2="2717a2cc-f512-4d49-8f27-545b42fa0c9a" xmlns:ns3="c1745aab-47d5-421a-999d-4b79c06ba2f6" targetNamespace="http://schemas.microsoft.com/office/2006/metadata/properties" ma:root="true" ma:fieldsID="b04f60d391bd087fa6da6dd5e7140072" ns2:_="" ns3:_="">
    <xsd:import namespace="2717a2cc-f512-4d49-8f27-545b42fa0c9a"/>
    <xsd:import namespace="c1745aab-47d5-421a-999d-4b79c06ba2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7a2cc-f512-4d49-8f27-545b42fa0c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537b0d9-0695-4785-b339-d0789b8fd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745aab-47d5-421a-999d-4b79c06ba2f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537d01c-706d-4d61-b5b0-24050e8d5561}" ma:internalName="TaxCatchAll" ma:showField="CatchAllData" ma:web="c1745aab-47d5-421a-999d-4b79c06ba2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D1E921-E607-434B-A88A-2F89389D5031}"/>
</file>

<file path=customXml/itemProps2.xml><?xml version="1.0" encoding="utf-8"?>
<ds:datastoreItem xmlns:ds="http://schemas.openxmlformats.org/officeDocument/2006/customXml" ds:itemID="{2BC3B7C8-B04C-4AF7-8DFF-FCDDF33B4835}"/>
</file>

<file path=customXml/itemProps3.xml><?xml version="1.0" encoding="utf-8"?>
<ds:datastoreItem xmlns:ds="http://schemas.openxmlformats.org/officeDocument/2006/customXml" ds:itemID="{F187DDD6-40FB-413F-85BC-BD2A5AA5FD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Sophie Bray</dc:creator>
  <cp:keywords/>
  <dc:description/>
  <cp:lastModifiedBy/>
  <cp:revision/>
  <dcterms:created xsi:type="dcterms:W3CDTF">2021-10-27T10:45:58Z</dcterms:created>
  <dcterms:modified xsi:type="dcterms:W3CDTF">2026-01-07T08:31:04Z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0x010100268ACCC5C12735428668C0A4F421A8A4</vt:lpwstr>
  </property>
  <property fmtid="{D5CDD505-2E9C-101B-9397-08002B2CF9AE}" pid="3" name="MediaServiceImageTags">
    <vt:lpwstr/>
  </property>
</Properties>
</file>