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45" documentId="8_{6A3C02B5-0E49-4D21-AA44-19B07D9C3C79}" xr6:coauthVersionLast="47" xr6:coauthVersionMax="47" xr10:uidLastSave="{E8F921E2-EE90-48F1-83E7-A5E0DD146196}"/>
  <bookViews>
    <workbookView xWindow="22932" yWindow="-108" windowWidth="23256" windowHeight="12456" tabRatio="676" firstSheet="1" xr2:uid="{A28DFB68-0578-4E97-9E84-47FD3943123C}"/>
  </bookViews>
  <sheets>
    <sheet name="Guidance" sheetId="15" r:id="rId1"/>
    <sheet name="Mapping Template" sheetId="2" r:id="rId2"/>
    <sheet name="Workings out" sheetId="4" state="hidden" r:id="rId3"/>
    <sheet name="Mapping Breakdown" sheetId="5" state="hidden" r:id="rId4"/>
    <sheet name="Feedback" sheetId="3"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5" l="1"/>
  <c r="K38" i="2" a="1"/>
  <c r="K38" i="2" s="1"/>
  <c r="D31" i="4"/>
  <c r="D32" i="4"/>
  <c r="D33" i="4"/>
  <c r="D6" i="4"/>
  <c r="D7" i="4"/>
  <c r="D8" i="4"/>
  <c r="D9" i="4"/>
  <c r="D10" i="4"/>
  <c r="D11" i="4"/>
  <c r="D12" i="4"/>
  <c r="D13" i="4"/>
  <c r="D14" i="4"/>
  <c r="D15" i="4"/>
  <c r="D16" i="4"/>
  <c r="D17" i="4"/>
  <c r="D18" i="4"/>
  <c r="D19" i="4"/>
  <c r="D20" i="4"/>
  <c r="D21" i="4"/>
  <c r="D22" i="4"/>
  <c r="D23" i="4"/>
  <c r="D24" i="4"/>
  <c r="D25" i="4"/>
  <c r="D26" i="4"/>
  <c r="D27" i="4"/>
  <c r="D28" i="4"/>
  <c r="D29" i="4"/>
  <c r="D30" i="4"/>
  <c r="K31" i="2" a="1"/>
  <c r="K31" i="2" s="1"/>
  <c r="C6" i="4"/>
  <c r="C7" i="4"/>
  <c r="C8" i="4"/>
  <c r="C9" i="4"/>
  <c r="C10" i="4"/>
  <c r="C11" i="4"/>
  <c r="C12" i="4"/>
  <c r="C13" i="4"/>
  <c r="C14" i="4"/>
  <c r="C15" i="4"/>
  <c r="C16" i="4"/>
  <c r="C17" i="4"/>
  <c r="C18" i="4"/>
  <c r="B21" i="4"/>
  <c r="B6" i="4"/>
  <c r="B7" i="4"/>
  <c r="B8" i="4"/>
  <c r="B9" i="4"/>
  <c r="B10" i="4"/>
  <c r="B11" i="4"/>
  <c r="B12" i="4"/>
  <c r="B13" i="4"/>
  <c r="B14" i="4"/>
  <c r="B15" i="4"/>
  <c r="B16" i="4"/>
  <c r="B17" i="4"/>
  <c r="B18" i="4"/>
  <c r="B19" i="4"/>
  <c r="B20" i="4"/>
  <c r="B5" i="4"/>
  <c r="L5" i="2" l="1"/>
  <c r="G3" i="5" s="1"/>
  <c r="K82" i="2" l="1" a="1"/>
  <c r="K82" i="2" s="1"/>
  <c r="K80" i="2" a="1"/>
  <c r="K80" i="2" s="1"/>
  <c r="K79" i="2" a="1"/>
  <c r="K79" i="2" s="1"/>
  <c r="K76" i="2" a="1"/>
  <c r="K76" i="2" s="1"/>
  <c r="K73" i="2" a="1"/>
  <c r="K73" i="2" s="1"/>
  <c r="K69" i="2" a="1"/>
  <c r="K69" i="2" s="1"/>
  <c r="K68" i="2" a="1"/>
  <c r="K68" i="2" s="1"/>
  <c r="K64" i="2" a="1"/>
  <c r="K64" i="2" s="1"/>
  <c r="K59" i="2" a="1"/>
  <c r="K59" i="2" s="1"/>
  <c r="K57" i="2" a="1"/>
  <c r="K57" i="2" s="1"/>
  <c r="K56" i="2"/>
  <c r="K53" i="2" a="1"/>
  <c r="K53" i="2" s="1"/>
  <c r="K50" i="2" a="1"/>
  <c r="K50" i="2" s="1"/>
  <c r="K47" i="2" a="1"/>
  <c r="K47" i="2" s="1"/>
  <c r="K43" i="2" a="1"/>
  <c r="K43" i="2" s="1"/>
  <c r="K29" i="2" a="1"/>
  <c r="K29" i="2" s="1"/>
  <c r="K28" i="2" a="1"/>
  <c r="K28" i="2" s="1"/>
  <c r="K26" i="2" a="1"/>
  <c r="K26" i="2" s="1"/>
  <c r="K23" i="2" a="1"/>
  <c r="K23" i="2" s="1"/>
  <c r="K20" i="2" a="1"/>
  <c r="K20" i="2" s="1"/>
  <c r="K17" i="2" a="1"/>
  <c r="K17" i="2" s="1"/>
  <c r="K12" i="2" a="1"/>
  <c r="K12" i="2" s="1"/>
  <c r="K5" i="2" a="1"/>
  <c r="K5" i="2" s="1"/>
  <c r="F6" i="4"/>
  <c r="F7" i="4"/>
  <c r="F8" i="4"/>
  <c r="F9" i="4"/>
  <c r="F10" i="4"/>
  <c r="F11" i="4"/>
  <c r="F12" i="4"/>
  <c r="F13" i="4"/>
  <c r="F14" i="4"/>
  <c r="F15" i="4"/>
  <c r="F16" i="4"/>
  <c r="E8" i="4"/>
  <c r="E6" i="4"/>
  <c r="E7" i="4"/>
  <c r="E5" i="4"/>
  <c r="C5" i="4"/>
  <c r="L68" i="2" l="1"/>
  <c r="G6" i="5" s="1"/>
  <c r="L23" i="2"/>
  <c r="G4" i="5" s="1"/>
  <c r="F5" i="4"/>
  <c r="L73" i="2" s="1"/>
  <c r="D5" i="4"/>
  <c r="L38" i="2" s="1"/>
  <c r="E8" i="5"/>
  <c r="D8" i="5"/>
  <c r="F7" i="5"/>
  <c r="F6" i="5"/>
  <c r="F5" i="5"/>
  <c r="F4" i="5"/>
  <c r="G7" i="5" l="1"/>
  <c r="G5" i="5"/>
  <c r="H6" i="5"/>
  <c r="H7" i="5"/>
  <c r="H5" i="5"/>
  <c r="H3" i="5"/>
  <c r="H4" i="5"/>
  <c r="I5" i="5" l="1"/>
  <c r="I6" i="5"/>
  <c r="I7" i="5"/>
  <c r="H8" i="5"/>
  <c r="I4" i="5"/>
  <c r="I3" i="5" l="1"/>
  <c r="I8"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<sst xmlns="http://schemas.openxmlformats.org/spreadsheetml/2006/main" count="230" uniqueCount="217">
  <si>
    <t>Working with Antenatal and Postnatal Clients Mapping Template</t>
  </si>
  <si>
    <t>Edition: V1.1</t>
  </si>
  <si>
    <t>Publication date: 24th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</si>
  <si>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</si>
  <si>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</si>
  <si>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</si>
  <si>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</si>
  <si>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</si>
  <si>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</si>
  <si>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</si>
  <si>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</si>
  <si>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</si>
  <si>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</si>
  <si>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</si>
  <si>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V1.1</t>
  </si>
  <si>
    <t>Aidan Riley Education Officer</t>
  </si>
  <si>
    <t>AR 22/01/25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</si>
  <si>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</si>
  <si>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</si>
  <si>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</si>
  <si>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</si>
  <si>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</si>
  <si>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</si>
  <si>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Working with Antenatal and Postnatal Clients</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</si>
  <si>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</si>
  <si>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</si>
  <si>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</si>
  <si>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</si>
  <si>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</si>
  <si>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</si>
  <si>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</si>
  <si>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</si>
  <si>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</si>
  <si>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</si>
  <si>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</si>
  <si>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</si>
  <si>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</si>
  <si>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</si>
  <si>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</si>
  <si>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</si>
  <si>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</si>
  <si>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 xml:space="preserve">1.	 Health and well-being for antenatal and postnatal clients </t>
  </si>
  <si>
    <t>Ref </t>
  </si>
  <si>
    <t>Knowledge and Understanding (K&amp;U):</t>
  </si>
  <si>
    <t>Those working with  antenatal and postnatal clients must:</t>
  </si>
  <si>
    <t>K1.1</t>
  </si>
  <si>
    <t>Antenatal and postnatal</t>
  </si>
  <si>
    <t>·     Define the terms perinatal, antenatal and postnatal.</t>
  </si>
  <si>
    <t>·     Know the terms Breech, Preterm birth and Vaginal Birth After Caesarean (VBAC).</t>
  </si>
  <si>
    <t xml:space="preserve">·     Be familiar with the maternal care pathway in the United Kingdom. </t>
  </si>
  <si>
    <t>·    Know the different types of births to include:
­	–	Spontaneous vaginal birth.
­	–	Assisted vaginal birth (ventouse/forceps).
­	–	Caesarean section.</t>
  </si>
  <si>
    <t>·     Know the impact of birth experience (including birth trauma, pelvic floor, and abdominal wall dysfunctions) on postnatal recovery.</t>
  </si>
  <si>
    <t xml:space="preserve">·     Know the effects of lactation and considerations when planning a programme/session for a client that is breastfeeding. </t>
  </si>
  <si>
    <t>·     Know how to respond to an individual who has experienced fertility problems and baby loss (miscarriage, stillbirth, infant death) whilst also acknowledging that individuals may not wish to disclose this information.</t>
  </si>
  <si>
    <t>K1.2</t>
  </si>
  <si>
    <t>Health and well-being</t>
  </si>
  <si>
    <t>·     Know the potential warning signs when it may be necessary for a client to withdraw from a physical activity programme/session.</t>
  </si>
  <si>
    <t xml:space="preserve">·     Know how to respond if a client shows signs or symptoms that their mental health has been impacted and where to signpost them. </t>
  </si>
  <si>
    <t xml:space="preserve">·     Know the importance of nutrition, hydration and dramatic or sudden weight change. </t>
  </si>
  <si>
    <t>·     Have an awareness of which foods, drinks and supplements help to support a healthy pregnancy and birth.</t>
  </si>
  <si>
    <t>·     Have an awareness of the calorie requirements during the three trimesters of pregnancy and the postnatal period, with reference to the different requirements of breastfeeding and non-breastfeeding mothers.</t>
  </si>
  <si>
    <t>K1.3</t>
  </si>
  <si>
    <t>Advice and guidance</t>
  </si>
  <si>
    <t>·     Know the importance of regularly reviewing and staying up to date with current evidence and guidance.</t>
  </si>
  <si>
    <t>·     Know the appropriate professional and/or support service to signpost or refer to when contraindications are identified, or concerns relate to issues beyond the occupational scope of practice.</t>
  </si>
  <si>
    <t>·     Know the appropriate and up-to-date screening tools to employ, for example:  
–	Get Active Questionnaire for Pregnancy - UK version (Available in Appendix).</t>
  </si>
  <si>
    <t>K1.4</t>
  </si>
  <si>
    <t>Anatomical, physiological and biomechanical changes</t>
  </si>
  <si>
    <t xml:space="preserve">·    Know the fundamental anatomical, physiological, and biomechanical changes associated with pregnancy and the postnatal period to include:                                                                                                                   -­–	Cardiovascular system
­–	Respiratory system
­–	Musculoskeletal system
­–	Metabolic system
­–	Endocrine system </t>
  </si>
  <si>
    <t xml:space="preserve">·    Know the anatomical, physiological, and biomechanical changes that persist after childbirth. </t>
  </si>
  <si>
    <t>K&amp;U</t>
  </si>
  <si>
    <t xml:space="preserve">2. Benefits, barriers and enablers </t>
  </si>
  <si>
    <t>K2.1</t>
  </si>
  <si>
    <t>Benefits</t>
  </si>
  <si>
    <t>·    Know the benefits of regular engagement with physical activity during pregnancy and the postnatal period in accordance with national (Chief Medical Officers, 2019) and international (World Health Organisation, 2020) guidelines.</t>
  </si>
  <si>
    <t>·    The evidence-based benefits of physical activity for pregnant women to include:                                                                                                                                                                                                                                                     ­–	Reduction in hypertensive disorders
­–	Improved cardiorespiratory fitness
­–	Helps to control gestational weight gain
­–	Reduction in risk of gestational diabetes
­–	Improves mood
­–	Improves sleep</t>
  </si>
  <si>
    <t>·    The evidence-based benefits of physical activity for women after childbirth (birth to 12 months) to include:                                                                                                                                                                                                        ­–	Helps to control weight and return to pre-pregnancy weight
­–	Improves cardiovascular fitness
­–	Improves tummy muscle tone and strength
­–	Reduces worry and depression
­–	Improves mood
­–	Improves sleep</t>
  </si>
  <si>
    <t>K2.2</t>
  </si>
  <si>
    <t xml:space="preserve">Barriers and Myths </t>
  </si>
  <si>
    <t>·    Know types of real and perceived barriers to physical activity that antenatal and postnatal clients may experience, including but not limited to:                                                                       ­	                                                                 ­–	Safety concerns
­­–	Health conditions
­­–	Musculoskeletal pain
­­–	Body confidence 
­­–	Accessibility (cost/time/location).</t>
  </si>
  <si>
    <t>·     Know the myths that are associated with participating in physical activity during and after pregnancy. For example:
–	Do not lift over your head 
–	Eat for two
–	Put your feet up</t>
  </si>
  <si>
    <t>K2.3</t>
  </si>
  <si>
    <t>Common problems</t>
  </si>
  <si>
    <t>·     Know common antenatal problems relevant to physical activity participation and how to respond to them. To include:                                                                                 ­	                                                                                 –	Posture and balance issues 
­–	Musculoskeletal pain
­–	Fatigue and interrupted sleep patterns
­–	Concentration and memory
­–	Morning sickness, constipation, bloating, etc.
­–	Health conditions including gestational diabetes, High blood pressure problems e.g., preeclampsia.
­–	Pelvic floor
­–	Pregnancy related pelvic girdle pain and pelvic floor - stress incontinence.
­–	Abdominal wall e.g., separated abdominal muscles (diastasis recti)</t>
  </si>
  <si>
    <t>K2.4</t>
  </si>
  <si>
    <t>Motivation and enabling factors</t>
  </si>
  <si>
    <t>·     Know how to encourage individuals, within scope of practice, to be physically active during pregnancy and after childbirth.</t>
  </si>
  <si>
    <t>·     Know about appropriate and up-to -date initiatives and campaigns to promote physical activity and engage antenatal and postnatal clients. Examples include but are not limited to:                                                                                                                                                                                          –	This Mum Moves (in Appendix)
–	The Active Pregnancy Foundation – Find Your Active (in Appendix)
–	Couch to Fitness – Prenatal Programme (in Appendix)
–	Couch to Fitness – Postnatal Programme (in Appendix)</t>
  </si>
  <si>
    <t>K2.5</t>
  </si>
  <si>
    <t xml:space="preserve">Contraindications and warning signs </t>
  </si>
  <si>
    <t>·     Know which contraindications are relative and absolute during pregnancy in accordance with recent evidence including:</t>
  </si>
  <si>
    <t>·     Relative contraindications (Meah, Davies &amp; Davenport, 2020):                                                                                                                                                                                                                                                                                                  ­–	Mild respiratory disorders 
­–	Mild congenital or acquired heart disease  
­–	Well-controlled type 1 diabetes 
­–	Mild pre-eclampsia 
­–	Preterm premature rupture of membranes (PPROMs).
­–	Placenta previa after 28 weeks.
­–	Untreated thyroid disease.
­–	Symptomatic, severe eating disorder.
­–	Multiple nutrient deficiencies and/or chronic undernutrition.
­–	Moderate–heavy smoking (&gt;20 cigarettes per day) in the presence of comorbidities.</t>
  </si>
  <si>
    <t>·    Absolute contraindications (Meah, Davies &amp; Davenport, 2020):                                                                                                                                                                                                                                                                                            ­–	Severe respiratory diseases (e.g., chronic obstructive pulmonary disease, restrictive lung disease and cystic fibrosis).
­–	Severe acquired or congenital heart disease with exercise intolerance.
­–	Uncontrolled or severe arrhythmia.
­–	Placental abruption.
­–	Vasa previa.
­–	Uncontrolled type 1 diabetes.
­–	Intrauterine growth restriction (IUGR).
­–	Active preterm labour.
­–	Severe pre-eclampsia.
­–	Cervical insufficiency.</t>
  </si>
  <si>
    <t>·    Know the signs and symptoms of pelvic floor and abdominal wall dysfunction and understand that if any of these factors are present, high intensity activity should not resume and referral to a pelvic health physiotherapist is warranted. These include (Goom, Donnelly &amp; Brockwell, 2019):                                                                                                            –	Urinary and/or faecal incontinence
­–	Urinary and/or faecal urgency that is difficult to defer
­–	Heaviness/pressure/bulge/dragging in the pelvic area
­–	Pain with intercourse
­–	Obstructive defecation
­–	Pendular abdomen, separated abdominal muscles and/or decreased abdominal strength and function
­–	Musculoskeletal lumbopelvic pain</t>
  </si>
  <si>
    <t>·    Know the warning signs when to stop and activity, what to do, and where to refer a client to.                                                                                                                    –	   Warning signs to stop an activity include (ACOG, 2020):
–	Vaginal bleeding
–	Abdominal pain
–	Regular and painful contractions
–	Amniotic fluid leakage
–	Dyspnea before exertion
–	Persistent excessive shortness of breath that does not resolve with rest
–	Persistent dizziness or faintness that does not resolve on rest
–	Headache
–	Chest pain
–	Muscle weakness affecting balance
–	Calf pain or swelling
–	Severe pelvic girdle pain that do not improve within a week or two, or interfere with normal day-to-day living</t>
  </si>
  <si>
    <t xml:space="preserve">·    Know the importance of keeping up to date with research and best-practice guidelines. </t>
  </si>
  <si>
    <t>3.	 Plan, prepare, continuously evaluate and review sessions</t>
  </si>
  <si>
    <t>K3.1</t>
  </si>
  <si>
    <t>Pre-activity screening</t>
  </si>
  <si>
    <t>·    Understand the importance of pre-activity screening.</t>
  </si>
  <si>
    <t xml:space="preserve"> </t>
  </si>
  <si>
    <t>·     Know when it might not be appropriate to take on a client and when to refer a client to a healthcare professional or more suitably qualified exercise professional (e.g., clinical exercise specialist).</t>
  </si>
  <si>
    <t xml:space="preserve">·    Know the key areas to ask when pre-screening an antenatal client (refer to screening tools in appendix) to include but not limited to:
–	­Activity levels: type, amount and intensity of activities engaged in (pre-pregnancy and currently).
–	­Estimated date of birth
–	­Multiple pregnancy.
­–	Previous pregnancy history including miscarriage, early delivery or other complications.
–	­Medication. 
–	­Contraindicators 
­–	Medical contacts (Emergency contact or midwife contact) </t>
  </si>
  <si>
    <t>·   Know the key areas to ask when pre-screening a postnatal client to include:
–	­Activity levels: type, amount and intensity of activities engaged in (during pregnancy and currently)
­–	Whether they have had a 6–8-week postnatal check with a healthcare professional 
–	­Guidance or information advised from a specialist
­–	Type of birth
­–	Birth trauma and complications 
–	­Postnatal bleeding (lochia)
–	­Signs and symptoms of abdominal wall and/or pelvic floor dysfunction 
–	­Lactation
­–	Pelvic girdle and back pain
­–	General well-being (including psychological)</t>
  </si>
  <si>
    <t xml:space="preserve">·   Understand the importance of a disclaimer where activities are delivered online (live or recorded) and when screening is not always possible face-to-face. </t>
  </si>
  <si>
    <t>K3.2</t>
  </si>
  <si>
    <t>Activities</t>
  </si>
  <si>
    <t>·     Know the importance of tailoring activities to the needs of antenatal and postnatal clients.</t>
  </si>
  <si>
    <t>·     Know how to plan safe and effective modifications/adaptations and alternative activities for antenatal and postnatal clients within scope of occupational practice.</t>
  </si>
  <si>
    <t>·     Know the types of activities that should be avoided and the reasons for this based on current evidence and guidelines. Activities could include but are not limited to:                                                       ­	–	Contact sports (e.g., ice hockey, martial arts, rugby)
­	–	Activities with a high risk of falling (e.g., downhill snow skiing, water skiing, surfing, off-road cycling, gymnastics, horse riding)
­	–	Scuba diving
­	–	Sky diving
­	–	"Hot yoga” or “Hot Pilates,”</t>
  </si>
  <si>
    <t xml:space="preserve">·     Know the importance of correct technique and regression of the activities. </t>
  </si>
  <si>
    <t>K3.3</t>
  </si>
  <si>
    <t>Goal setting</t>
  </si>
  <si>
    <t>·     Know how goals for antenatal and postnatal clients may differ from those of the general population.</t>
  </si>
  <si>
    <t>·     Know the importance of reviewing your analysis of the client’s needs and motivation to inform goals and session outcomes.</t>
  </si>
  <si>
    <t xml:space="preserve">·     Know the importance of a flexible approach whilst goal setting and supporting antenatal and postnatal clients’ goals to be active. </t>
  </si>
  <si>
    <t>K3.4</t>
  </si>
  <si>
    <t>Recommended guidelines</t>
  </si>
  <si>
    <t xml:space="preserve">·     Know the recommended national (CMO) and international (WHO) physical activity guidelines for antenatal and postnatal clients. </t>
  </si>
  <si>
    <t>·    Know the importance of the 6–8-week postnatal check by a healthcare professional as an opportunity to discuss physical and mental wellbeing.</t>
  </si>
  <si>
    <t>·     Understand why the guidelines are in place and the importance of keeping up to date with evidence-based research and guidelines.</t>
  </si>
  <si>
    <t>K3.5</t>
  </si>
  <si>
    <t>Assessing risks</t>
  </si>
  <si>
    <t xml:space="preserve">·    Know how to assess and manage the risks to antenatal and postnatal clients prior, during and post physical activity.  </t>
  </si>
  <si>
    <t xml:space="preserve">·    Know the importance of dynamic risk assessment of activities including when babies are present in the facility/environment. </t>
  </si>
  <si>
    <t xml:space="preserve">·    Know the key warning signs and symptoms of when to advise the client to withdraw from physical activity. </t>
  </si>
  <si>
    <t>K3.6</t>
  </si>
  <si>
    <t>Considerations for planning</t>
  </si>
  <si>
    <t>·    Know the different considerations that need to be accounted for when planning physical activity sessions for antenatal and postnatal clients to include: 
–	Avoiding hot and humid conditions where appropriate                                                                                                 –	Regular hydration                                                                                                                                                                               –	Balanced nutrition                                                                                                                                                         –	Appropriate clothing and footwear                                                                                                              –	Lactation                                                                                                                                                                                   –	Type of births and stage of recovery                                                                                                                                                      –	Adaptation of exercises (modification)                                                                                                                                   –	Using the correct technique</t>
  </si>
  <si>
    <t>K3.7</t>
  </si>
  <si>
    <t>Implications of planning</t>
  </si>
  <si>
    <t>·     Know the key implications of the effects of pregnancy on programming to include:                                                                                          –	 Consideration of altered biomechanics including a shift in gravity and postural imbalance
–	Current physical activity levels 
–	Implications of performing exercises in the supine position after the first trimester (advise on time spent in this position and potential risk for long durations).
–	The need to re-educate the pelvic floor and abdominal muscles after childbirth.
–	Awareness of pelvic floor and abdominal wall dysfunctions and referral to an appropriately qualified professional as indicated.</t>
  </si>
  <si>
    <t xml:space="preserve">·     Know the importance of safe functional transitions between activities both within a physical activity setting and everyday activities: e.g., getting in and out the car. </t>
  </si>
  <si>
    <t>K3.8</t>
  </si>
  <si>
    <t>Planning and preparation</t>
  </si>
  <si>
    <t>·     Know how to plan safe physical activity programmes/ sessions for antenatal and postnatal clients.</t>
  </si>
  <si>
    <t>·     Know how to plan engaging physical activity programmes/ sessions for antenatal and postnatal clients.</t>
  </si>
  <si>
    <t>·     Know the importance of the relationship between programme design and activity delivery in engaging antenatal and postnatal clients.</t>
  </si>
  <si>
    <t xml:space="preserve">·     Know the importance of adapting physical activity sessions/programmes within a 1-1 and group setting to meet the need of the individual client. </t>
  </si>
  <si>
    <t>·    Know how to deliver inclusive, safe and engaging physical activity sessions for antenatal and postnatal clients.</t>
  </si>
  <si>
    <t>K3.9</t>
  </si>
  <si>
    <t>Feedback/reflective practice</t>
  </si>
  <si>
    <t>·     Know the opportunities to collate and use feedback from the clients regarding the activities delivered.</t>
  </si>
  <si>
    <t xml:space="preserve">·     Know how to use feedback from clients to improve engagement and adherence. </t>
  </si>
  <si>
    <t>·     Know how to reflect on own practice to inform future sessions.</t>
  </si>
  <si>
    <t>Skills: </t>
  </si>
  <si>
    <t>Those working with  antenatal and postnatal clients must be able to:</t>
  </si>
  <si>
    <t>S3.1</t>
  </si>
  <si>
    <t>Session and activities</t>
  </si>
  <si>
    <t xml:space="preserve">·     Show clear insight and an evidence-based rationale for the session and activities used in the plan. </t>
  </si>
  <si>
    <t>S3.2</t>
  </si>
  <si>
    <t>Plan and evaluate</t>
  </si>
  <si>
    <t>·     Develop a plan for a physical activity session that is safe and engaging, for antenatal and postnatal client(s).</t>
  </si>
  <si>
    <t xml:space="preserve">·     Demonstrate the ability to adapt a physical activity plan that is specific to a client. </t>
  </si>
  <si>
    <t>·     Evaluate inclusive, safe, and fun physical activity sessions that promotes the individual returning to physical activity after childbirth.</t>
  </si>
  <si>
    <t xml:space="preserve">4.	Professional responsibilities </t>
  </si>
  <si>
    <t>K4.1</t>
  </si>
  <si>
    <t>Best practice</t>
  </si>
  <si>
    <t>·     Know in which special circumstances, in line with occupational scope and where appropriate, it would be best practice to obtain written consent from a client’s healthcare provider(s).</t>
  </si>
  <si>
    <t>·     Know when it is necessary to signpost or refer to a healthcare professional/service or more suitably qualified exercise professionals (e.g., clinical exercise specialist).</t>
  </si>
  <si>
    <t xml:space="preserve">·     Know the benefits of working with other services to support the client. </t>
  </si>
  <si>
    <t>K4.2</t>
  </si>
  <si>
    <t>Exchange of information</t>
  </si>
  <si>
    <t xml:space="preserve">·     Know the circumstances in which information may need to be exchanged with a healthcare or qualified exercise professional and how to obtain consent from antenatal and postnatal clients. </t>
  </si>
  <si>
    <t xml:space="preserve">·     Know the importance of client confidentiality and GDPR. </t>
  </si>
  <si>
    <t xml:space="preserve">·     Know the importance of dealing with sensitive information that may be emotive for the client. </t>
  </si>
  <si>
    <t>K4.3</t>
  </si>
  <si>
    <t>First aid</t>
  </si>
  <si>
    <t xml:space="preserve">·     Know the importance of having an up to date first aid qualification when working with antenatal and postnatal clients. </t>
  </si>
  <si>
    <t>K4.4</t>
  </si>
  <si>
    <t>CPD</t>
  </si>
  <si>
    <t>·      Know the importance of engaging in regular CPD activities relevant to the scope of practice.</t>
  </si>
  <si>
    <t>·     Know where to source specific information to enhance practice or engage in further education/development.</t>
  </si>
  <si>
    <t>K4.5</t>
  </si>
  <si>
    <t>Insurance</t>
  </si>
  <si>
    <t xml:space="preserve">·     Know the importance of checking insurance arrangements where babies are present in the facility/environment where physical activity sessions are delivered. </t>
  </si>
  <si>
    <t>·    Know to inform insurance companies of the specialist qualification and to include cover of this population under existing policy.</t>
  </si>
  <si>
    <t>·     Know the importance of working within the remit of the specific role being undertaken appropriate to the occupation scope of practice.</t>
  </si>
  <si>
    <t>Calculating the totally percentage of knowledge/ skill covered in each section</t>
  </si>
  <si>
    <t>K1</t>
  </si>
  <si>
    <t>K2</t>
  </si>
  <si>
    <t>K3</t>
  </si>
  <si>
    <t>S3</t>
  </si>
  <si>
    <t>K4</t>
  </si>
  <si>
    <t>% value</t>
  </si>
  <si>
    <t># spec</t>
  </si>
  <si>
    <t>Sections</t>
  </si>
  <si>
    <r>
      <rPr>
        <b/>
        <sz val="14"/>
        <color rgb="FFF089B1"/>
        <rFont val="Poppins"/>
        <family val="3"/>
      </rPr>
      <t>4. 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</si>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</sst>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sz val="11"/>
      <color rgb="FF002060"/>
      <name val="Calibri"/>
      <family val="2"/>
      <scheme val="minor"/>
    </font>
    <font>
      <sz val="9"/>
      <color theme="1"/>
      <name val="Poppins"/>
      <family val="3"/>
    </font>
    <font>
      <sz val="9"/>
      <color theme="3"/>
      <name val="Poppins"/>
      <family val="3"/>
    </font>
    <font>
      <b/>
      <sz val="9"/>
      <color theme="3"/>
      <name val="Poppins"/>
      <family val="3"/>
    </font>
    <font>
      <b/>
      <sz val="11"/>
      <color theme="1"/>
      <name val="Calibri"/>
      <family val="2"/>
      <scheme val="minor"/>
    </font>
    <font>
      <sz val="8"/>
      <name val="Calibri"/>
      <family val="2"/>
      <scheme val="minor"/>
    </font>
    <font>
      <sz val="11"/>
      <color rgb="FF002060"/>
      <name val="Poppins"/>
      <family val="3"/>
    </font>
    <font>
      <b/>
      <sz val="14"/>
      <color theme="1"/>
      <name val="Calibri"/>
      <family val="2"/>
      <scheme val="minor"/>
    </font>
    <font>
      <b/>
      <sz val="16"/>
      <color theme="1"/>
      <name val="Calibri"/>
      <family val="2"/>
      <scheme val="minor"/>
    </font>
    <font>
      <sz val="11"/>
      <color rgb="FF12326E"/>
      <name val="Calibri"/>
      <family val="2"/>
      <scheme val="minor"/>
    </font>
    <font>
      <u/>
      <sz val="11"/>
      <color theme="10"/>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rgb="FF002060"/>
      <name val="Poppins"/>
      <family val="3"/>
    </font>
    <font>
      <sz val="11"/>
      <color rgb="FF002060"/>
      <name val="Poppins"/>
      <family val="3"/>
    </font>
    <font>
      <sz val="12"/>
      <color rgb="FF12326E"/>
      <name val="Poppins"/>
      <family val="3"/>
    </font>
    <font>
      <b/>
      <sz val="12"/>
      <color rgb="FF12326E"/>
      <name val="Poppins"/>
      <family val="3"/>
    </font>
    <font>
      <b/>
      <sz val="12"/>
      <color theme="5"/>
      <name val="Poppins"/>
      <family val="3"/>
    </font>
    <font>
      <b/>
      <sz val="11"/>
      <color theme="4" tint="-0.499984740745262"/>
      <name val="Poppins"/>
      <family val="3"/>
    </font>
    <font>
      <b/>
      <sz val="12"/>
      <color rgb="FF002060"/>
      <name val="Poppins"/>
      <family val="3"/>
    </font>
    <font>
      <sz val="11"/>
      <color theme="1"/>
      <name val="Poppins"/>
      <family val="3"/>
    </font>
    <font>
      <sz val="14"/>
      <color rgb="FFF089B1"/>
      <name val="Poppins"/>
      <family val="3"/>
    </font>
    <font>
      <b/>
      <sz val="14"/>
      <color rgb="FFF089B1"/>
      <name val="Poppins"/>
      <family val="3"/>
    </font>
    <font>
      <b/>
      <sz val="11"/>
      <color rgb="FFF089B1"/>
      <name val="Poppins"/>
      <family val="3"/>
    </font>
    <font>
      <b/>
      <sz val="9"/>
      <color theme="4" tint="-0.499984740745262"/>
      <name val="Poppins"/>
      <family val="3"/>
    </font>
    <font>
      <sz val="9"/>
      <color rgb="FF002060"/>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42">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indexed="64"/>
      </left>
      <right style="medium">
        <color indexed="64"/>
      </right>
      <top style="medium">
        <color indexed="64"/>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diagonal/>
    </border>
    <border>
      <left/>
      <right style="medium">
        <color rgb="FFF089B1"/>
      </right>
      <top/>
      <bottom style="medium">
        <color rgb="FFF089B1"/>
      </bottom>
      <diagonal/>
    </border>
    <border>
      <left/>
      <right/>
      <top/>
      <bottom style="medium">
        <color rgb="FF002060"/>
      </bottom>
      <diagonal/>
    </border>
    <border>
      <left style="medium">
        <color rgb="FF002060"/>
      </left>
      <right style="medium">
        <color rgb="FF002060"/>
      </right>
      <top style="medium">
        <color rgb="FF002060"/>
      </top>
      <bottom style="medium">
        <color rgb="FF002060"/>
      </bottom>
      <diagonal/>
    </border>
    <border>
      <left style="medium">
        <color rgb="FF12326E"/>
      </left>
      <right style="medium">
        <color rgb="FF12326E"/>
      </right>
      <top style="dotted">
        <color rgb="FF12326E"/>
      </top>
      <bottom/>
      <diagonal/>
    </border>
    <border>
      <left style="medium">
        <color rgb="FF12326E"/>
      </left>
      <right style="medium">
        <color rgb="FF12326E"/>
      </right>
      <top style="medium">
        <color rgb="FF12326E"/>
      </top>
      <bottom style="dotted">
        <color rgb="FF12326E"/>
      </bottom>
      <diagonal/>
    </border>
    <border>
      <left style="medium">
        <color rgb="FF12326E"/>
      </left>
      <right style="medium">
        <color rgb="FF12326E"/>
      </right>
      <top style="dotted">
        <color rgb="FF12326E"/>
      </top>
      <bottom style="medium">
        <color rgb="FF12326E"/>
      </bottom>
      <diagonal/>
    </border>
    <border>
      <left style="medium">
        <color rgb="FF12326E"/>
      </left>
      <right style="medium">
        <color rgb="FF12326E"/>
      </right>
      <top style="dotted">
        <color rgb="FF12326E"/>
      </top>
      <bottom style="dotted">
        <color rgb="FF12326E"/>
      </bottom>
      <diagonal/>
    </border>
    <border>
      <left style="medium">
        <color rgb="FF12326E"/>
      </left>
      <right style="medium">
        <color rgb="FF12326E"/>
      </right>
      <top/>
      <bottom style="dotted">
        <color rgb="FF12326E"/>
      </bottom>
      <diagonal/>
    </border>
    <border>
      <left/>
      <right style="medium">
        <color rgb="FF12326E"/>
      </right>
      <top/>
      <bottom style="dotted">
        <color rgb="FF12326E"/>
      </bottom>
      <diagonal/>
    </border>
    <border>
      <left/>
      <right style="medium">
        <color rgb="FF12326E"/>
      </right>
      <top style="dotted">
        <color rgb="FF12326E"/>
      </top>
      <bottom style="dotted">
        <color rgb="FF12326E"/>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rgb="FF002060"/>
      </right>
      <top style="medium">
        <color rgb="FF002060"/>
      </top>
      <bottom/>
      <diagonal/>
    </border>
    <border>
      <left style="medium">
        <color theme="4" tint="-0.499984740745262"/>
      </left>
      <right style="medium">
        <color rgb="FF12326E"/>
      </right>
      <top/>
      <bottom style="medium">
        <color rgb="FF002060"/>
      </bottom>
      <diagonal/>
    </border>
    <border>
      <left style="medium">
        <color rgb="FF12326E"/>
      </left>
      <right style="medium">
        <color rgb="FF12326E"/>
      </right>
      <top style="medium">
        <color rgb="FF12326E"/>
      </top>
      <bottom style="medium">
        <color rgb="FF002060"/>
      </bottom>
      <diagonal/>
    </border>
    <border>
      <left/>
      <right style="medium">
        <color rgb="FF002060"/>
      </right>
      <top/>
      <bottom style="medium">
        <color rgb="FF12326E"/>
      </bottom>
      <diagonal/>
    </border>
    <border>
      <left style="medium">
        <color rgb="FF002060"/>
      </left>
      <right style="thin">
        <color theme="4" tint="-0.499984740745262"/>
      </right>
      <top style="medium">
        <color rgb="FF002060"/>
      </top>
      <bottom/>
      <diagonal/>
    </border>
    <border>
      <left/>
      <right style="medium">
        <color theme="4" tint="-0.499984740745262"/>
      </right>
      <top style="medium">
        <color theme="4" tint="-0.499984740745262"/>
      </top>
      <bottom style="hair">
        <color theme="4" tint="-0.499984740745262"/>
      </bottom>
      <diagonal/>
    </border>
    <border>
      <left style="medium">
        <color rgb="FF002060"/>
      </left>
      <right style="thin">
        <color theme="4" tint="-0.499984740745262"/>
      </right>
      <top/>
      <bottom/>
      <diagonal/>
    </border>
    <border>
      <left/>
      <right style="medium">
        <color theme="4" tint="-0.499984740745262"/>
      </right>
      <top style="hair">
        <color theme="4" tint="-0.499984740745262"/>
      </top>
      <bottom style="hair">
        <color theme="4" tint="-0.499984740745262"/>
      </bottom>
      <diagonal/>
    </border>
    <border>
      <left/>
      <right style="medium">
        <color theme="4" tint="-0.499984740745262"/>
      </right>
      <top style="hair">
        <color theme="4" tint="-0.499984740745262"/>
      </top>
      <bottom/>
      <diagonal/>
    </border>
    <border>
      <left/>
      <right style="medium">
        <color rgb="FF12326E"/>
      </right>
      <top style="medium">
        <color theme="4" tint="-0.499984740745262"/>
      </top>
      <bottom style="hair">
        <color theme="4" tint="-0.499984740745262"/>
      </bottom>
      <diagonal/>
    </border>
    <border>
      <left/>
      <right style="medium">
        <color rgb="FF002060"/>
      </right>
      <top/>
      <bottom style="medium">
        <color theme="4" tint="-0.499984740745262"/>
      </bottom>
      <diagonal/>
    </border>
    <border>
      <left/>
      <right style="medium">
        <color rgb="FF12326E"/>
      </right>
      <top style="hair">
        <color theme="4" tint="-0.499984740745262"/>
      </top>
      <bottom style="medium">
        <color theme="4" tint="-0.499984740745262"/>
      </bottom>
      <diagonal/>
    </border>
    <border>
      <left style="medium">
        <color rgb="FF12326E"/>
      </left>
      <right style="medium">
        <color rgb="FF002060"/>
      </right>
      <top style="medium">
        <color rgb="FF002060"/>
      </top>
      <bottom/>
      <diagonal/>
    </border>
    <border>
      <left style="medium">
        <color rgb="FF12326E"/>
      </left>
      <right style="medium">
        <color rgb="FF002060"/>
      </right>
      <top/>
      <bottom/>
      <diagonal/>
    </border>
    <border>
      <left/>
      <right style="medium">
        <color rgb="FF12326E"/>
      </right>
      <top style="hair">
        <color theme="4" tint="-0.499984740745262"/>
      </top>
      <bottom style="hair">
        <color theme="4" tint="-0.499984740745262"/>
      </bottom>
      <diagonal/>
    </border>
    <border>
      <left style="medium">
        <color rgb="FF12326E"/>
      </left>
      <right style="medium">
        <color rgb="FF002060"/>
      </right>
      <top/>
      <bottom style="medium">
        <color rgb="FF002060"/>
      </bottom>
      <diagonal/>
    </border>
    <border>
      <left/>
      <right style="medium">
        <color rgb="FF12326E"/>
      </right>
      <top style="hair">
        <color theme="4" tint="-0.499984740745262"/>
      </top>
      <bottom style="medium">
        <color rgb="FF002060"/>
      </bottom>
      <diagonal/>
    </border>
    <border>
      <left style="medium">
        <color rgb="FF002060"/>
      </left>
      <right/>
      <top style="medium">
        <color rgb="FF002060"/>
      </top>
      <bottom style="medium">
        <color theme="4" tint="-0.499984740745262"/>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bottom style="medium">
        <color rgb="FF002060"/>
      </bottom>
      <diagonal/>
    </border>
    <border>
      <left style="medium">
        <color rgb="FF002060"/>
      </left>
      <right/>
      <top/>
      <bottom style="medium">
        <color theme="4" tint="-0.499984740745262"/>
      </bottom>
      <diagonal/>
    </border>
    <border>
      <left style="medium">
        <color rgb="FF002060"/>
      </left>
      <right/>
      <top style="medium">
        <color theme="4" tint="-0.499984740745262"/>
      </top>
      <bottom style="medium">
        <color theme="4" tint="-0.499984740745262"/>
      </bottom>
      <diagonal/>
    </border>
    <border>
      <left style="medium">
        <color rgb="FF002060"/>
      </left>
      <right/>
      <top style="medium">
        <color rgb="FF002060"/>
      </top>
      <bottom style="dotted">
        <color theme="0" tint="-0.34998626667073579"/>
      </bottom>
      <diagonal/>
    </border>
    <border>
      <left style="medium">
        <color rgb="FF002060"/>
      </left>
      <right/>
      <top/>
      <bottom style="dotted">
        <color theme="0" tint="-0.34998626667073579"/>
      </bottom>
      <diagonal/>
    </border>
    <border>
      <left style="medium">
        <color rgb="FF002060"/>
      </left>
      <right/>
      <top/>
      <bottom style="hair">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style="medium">
        <color rgb="FF002060"/>
      </right>
      <top/>
      <bottom/>
      <diagonal/>
    </border>
    <border>
      <left style="medium">
        <color rgb="FF002060"/>
      </left>
      <right style="medium">
        <color rgb="FF12326E"/>
      </right>
      <top style="medium">
        <color rgb="FF002060"/>
      </top>
      <bottom style="medium">
        <color rgb="FF002060"/>
      </bottom>
      <diagonal/>
    </border>
    <border>
      <left/>
      <right style="medium">
        <color rgb="FF12326E"/>
      </right>
      <top/>
      <bottom style="medium">
        <color rgb="FF002060"/>
      </bottom>
      <diagonal/>
    </border>
    <border>
      <left style="medium">
        <color rgb="FF12326E"/>
      </left>
      <right style="medium">
        <color rgb="FF002060"/>
      </right>
      <top style="medium">
        <color theme="4" tint="-0.499984740745262"/>
      </top>
      <bottom style="medium">
        <color rgb="FF002060"/>
      </bottom>
      <diagonal/>
    </border>
    <border>
      <left style="medium">
        <color rgb="FF002060"/>
      </left>
      <right style="medium">
        <color rgb="FF002060"/>
      </right>
      <top/>
      <bottom style="medium">
        <color theme="4" tint="-0.499984740745262"/>
      </bottom>
      <diagonal/>
    </border>
    <border>
      <left/>
      <right style="medium">
        <color rgb="FF12326E"/>
      </right>
      <top/>
      <bottom style="hair">
        <color theme="4" tint="-0.499984740745262"/>
      </bottom>
      <diagonal/>
    </border>
    <border>
      <left/>
      <right style="medium">
        <color rgb="FF12326E"/>
      </right>
      <top style="hair">
        <color theme="4" tint="-0.499984740745262"/>
      </top>
      <bottom style="medium">
        <color rgb="FF12326E"/>
      </bottom>
      <diagonal/>
    </border>
    <border>
      <left style="medium">
        <color rgb="FF12326E"/>
      </left>
      <right style="medium">
        <color rgb="FF002060"/>
      </right>
      <top style="medium">
        <color rgb="FF12326E"/>
      </top>
      <bottom style="dotted">
        <color rgb="FF12326E"/>
      </bottom>
      <diagonal/>
    </border>
    <border>
      <left style="medium">
        <color rgb="FF12326E"/>
      </left>
      <right style="medium">
        <color rgb="FF002060"/>
      </right>
      <top style="dotted">
        <color rgb="FF12326E"/>
      </top>
      <bottom style="dotted">
        <color rgb="FF12326E"/>
      </bottom>
      <diagonal/>
    </border>
    <border>
      <left/>
      <right style="medium">
        <color rgb="FF002060"/>
      </right>
      <top/>
      <bottom style="dotted">
        <color theme="0" tint="-0.34998626667073579"/>
      </bottom>
      <diagonal/>
    </border>
    <border>
      <left style="medium">
        <color rgb="FF12326E"/>
      </left>
      <right style="medium">
        <color rgb="FF002060"/>
      </right>
      <top style="dotted">
        <color theme="0" tint="-0.34998626667073579"/>
      </top>
      <bottom style="dotted">
        <color rgb="FF12326E"/>
      </bottom>
      <diagonal/>
    </border>
    <border>
      <left style="medium">
        <color rgb="FF12326E"/>
      </left>
      <right style="medium">
        <color rgb="FF002060"/>
      </right>
      <top/>
      <bottom style="dotted">
        <color rgb="FF12326E"/>
      </bottom>
      <diagonal/>
    </border>
    <border>
      <left/>
      <right style="medium">
        <color rgb="FF002060"/>
      </right>
      <top style="medium">
        <color rgb="FF12326E"/>
      </top>
      <bottom style="medium">
        <color rgb="FF12326E"/>
      </bottom>
      <diagonal/>
    </border>
    <border>
      <left style="medium">
        <color rgb="FF12326E"/>
      </left>
      <right style="medium">
        <color rgb="FF002060"/>
      </right>
      <top style="dotted">
        <color rgb="FF12326E"/>
      </top>
      <bottom style="medium">
        <color rgb="FF12326E"/>
      </bottom>
      <diagonal/>
    </border>
    <border>
      <left style="medium">
        <color rgb="FF12326E"/>
      </left>
      <right style="medium">
        <color rgb="FF002060"/>
      </right>
      <top/>
      <bottom style="dotted">
        <color theme="0" tint="-0.34998626667073579"/>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medium">
        <color rgb="FF12326E"/>
      </bottom>
      <diagonal/>
    </border>
    <border>
      <left/>
      <right style="medium">
        <color rgb="FF002060"/>
      </right>
      <top style="medium">
        <color rgb="FF12326E"/>
      </top>
      <bottom style="dotted">
        <color theme="0" tint="-0.34998626667073579"/>
      </bottom>
      <diagonal/>
    </border>
    <border>
      <left/>
      <right style="medium">
        <color rgb="FF002060"/>
      </right>
      <top style="dotted">
        <color theme="0" tint="-0.34998626667073579"/>
      </top>
      <bottom style="dotted">
        <color theme="0" tint="-0.34998626667073579"/>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dotted">
        <color rgb="FF12326E"/>
      </top>
      <bottom/>
      <diagonal/>
    </border>
    <border>
      <left style="medium">
        <color rgb="FF12326E"/>
      </left>
      <right style="medium">
        <color rgb="FF002060"/>
      </right>
      <top style="medium">
        <color rgb="FF12326E"/>
      </top>
      <bottom/>
      <diagonal/>
    </border>
    <border>
      <left style="medium">
        <color theme="4" tint="-0.499984740745262"/>
      </left>
      <right style="medium">
        <color rgb="FF002060"/>
      </right>
      <top style="medium">
        <color theme="4" tint="-0.499984740745262"/>
      </top>
      <bottom style="medium">
        <color theme="4" tint="-0.499984740745262"/>
      </bottom>
      <diagonal/>
    </border>
    <border>
      <left/>
      <right style="medium">
        <color rgb="FF002060"/>
      </right>
      <top style="medium">
        <color theme="4" tint="-0.499984740745262"/>
      </top>
      <bottom style="medium">
        <color theme="4" tint="-0.499984740745262"/>
      </bottom>
      <diagonal/>
    </border>
    <border>
      <left/>
      <right style="medium">
        <color rgb="FF002060"/>
      </right>
      <top style="medium">
        <color rgb="FF12326E"/>
      </top>
      <bottom style="dotted">
        <color rgb="FF12326E"/>
      </bottom>
      <diagonal/>
    </border>
    <border>
      <left/>
      <right style="medium">
        <color rgb="FF002060"/>
      </right>
      <top style="dotted">
        <color rgb="FF12326E"/>
      </top>
      <bottom/>
      <diagonal/>
    </border>
    <border>
      <left/>
      <right style="medium">
        <color rgb="FF002060"/>
      </right>
      <top style="dotted">
        <color rgb="FF12326E"/>
      </top>
      <bottom style="dotted">
        <color rgb="FF12326E"/>
      </bottom>
      <diagonal/>
    </border>
    <border>
      <left/>
      <right style="medium">
        <color rgb="FF002060"/>
      </right>
      <top style="medium">
        <color rgb="FF12326E"/>
      </top>
      <bottom/>
      <diagonal/>
    </border>
    <border>
      <left/>
      <right style="medium">
        <color rgb="FF002060"/>
      </right>
      <top style="dotted">
        <color rgb="FF12326E"/>
      </top>
      <bottom style="medium">
        <color rgb="FF12326E"/>
      </bottom>
      <diagonal/>
    </border>
    <border>
      <left/>
      <right style="medium">
        <color rgb="FF002060"/>
      </right>
      <top/>
      <bottom style="dotted">
        <color rgb="FF12326E"/>
      </bottom>
      <diagonal/>
    </border>
    <border>
      <left style="medium">
        <color rgb="FF002060"/>
      </left>
      <right style="medium">
        <color theme="4" tint="-0.499984740745262"/>
      </right>
      <top style="medium">
        <color rgb="FF002060"/>
      </top>
      <bottom style="medium">
        <color rgb="FF002060"/>
      </bottom>
      <diagonal/>
    </border>
    <border>
      <left style="medium">
        <color rgb="FF12326E"/>
      </left>
      <right style="medium">
        <color rgb="FF002060"/>
      </right>
      <top style="medium">
        <color rgb="FF002060"/>
      </top>
      <bottom style="medium">
        <color rgb="FF002060"/>
      </bottom>
      <diagonal/>
    </border>
  </borders>
  <cellStyleXfs count="2">
    <xf numFmtId="0" fontId="0" fillId="0" borderId="0"/>
    <xf numFmtId="0" fontId="11" fillId="0" borderId="0" applyNumberFormat="0" applyFill="0" applyBorder="0" applyAlignment="0" applyProtection="0"/>
  </cellStyleXfs>
  <cellXfs count="322">
    <xf numFmtId="0" fontId="0" fillId="0" borderId="0" xfId="0"/>
    <xf numFmtId="0" fontId="1" fillId="0" borderId="0" xfId="0" applyFont="1"/>
    <xf numFmtId="0" fontId="3" fillId="0" borderId="1" xfId="0" applyFont="1" applyBorder="1"/>
    <xf numFmtId="0" fontId="4" fillId="0" borderId="1" xfId="0" applyFont="1" applyBorder="1"/>
    <xf numFmtId="0" fontId="5" fillId="0" borderId="0" xfId="0" applyFont="1"/>
    <xf numFmtId="0" fontId="3" fillId="0" borderId="3" xfId="0" applyFont="1" applyBorder="1"/>
    <xf numFmtId="0" fontId="7" fillId="0" borderId="2" xfId="0" applyFont="1" applyBorder="1"/>
    <xf numFmtId="0" fontId="8" fillId="0" borderId="0" xfId="0" applyFont="1"/>
    <xf numFmtId="0" fontId="5" fillId="0" borderId="9" xfId="0" applyFont="1" applyBorder="1"/>
    <xf numFmtId="0" fontId="2" fillId="0" borderId="0" xfId="0" applyFont="1"/>
    <xf numFmtId="0" fontId="0" fillId="0" borderId="0" xfId="0" applyAlignment="1">
      <alignment vertical="center"/>
    </xf>
    <xf numFmtId="0" fontId="10" fillId="0" borderId="6" xfId="0" applyFont="1" applyBorder="1" applyAlignment="1">
      <alignment wrapText="1"/>
    </xf>
    <xf numFmtId="0" fontId="10" fillId="0" borderId="6" xfId="0" applyFont="1" applyBorder="1"/>
    <xf numFmtId="0" fontId="10" fillId="0" borderId="34" xfId="0" applyFont="1" applyBorder="1"/>
    <xf numFmtId="0" fontId="10" fillId="0" borderId="4" xfId="0" applyFont="1" applyBorder="1"/>
    <xf numFmtId="0" fontId="10" fillId="0" borderId="5" xfId="0" applyFont="1" applyBorder="1"/>
    <xf numFmtId="0" fontId="10" fillId="0" borderId="4" xfId="0" applyFont="1" applyBorder="1" applyAlignment="1">
      <alignment wrapText="1"/>
    </xf>
    <xf numFmtId="0" fontId="0" fillId="0" borderId="7" xfId="0" applyBorder="1"/>
    <xf numFmtId="0" fontId="0" fillId="0" borderId="5" xfId="0" applyBorder="1"/>
    <xf numFmtId="0" fontId="0" fillId="0" borderId="8" xfId="0" applyBorder="1"/>
    <xf numFmtId="0" fontId="0" fillId="0" borderId="4" xfId="0" applyBorder="1"/>
    <xf numFmtId="0" fontId="0" fillId="0" borderId="59" xfId="0" applyBorder="1" applyAlignment="1">
      <alignment wrapText="1"/>
    </xf>
    <xf numFmtId="0" fontId="0" fillId="0" borderId="59" xfId="0" applyBorder="1"/>
    <xf numFmtId="0" fontId="0" fillId="0" borderId="61" xfId="0" applyBorder="1"/>
    <xf numFmtId="0" fontId="18" fillId="4" borderId="62" xfId="0" applyFont="1" applyFill="1" applyBorder="1" applyAlignment="1">
      <alignment horizontal="left" vertical="center"/>
    </xf>
    <xf numFmtId="0" fontId="18" fillId="4" borderId="63" xfId="0" applyFont="1" applyFill="1" applyBorder="1" applyAlignment="1">
      <alignment horizontal="left" vertical="center"/>
    </xf>
    <xf numFmtId="0" fontId="18" fillId="4" borderId="64" xfId="0" applyFont="1" applyFill="1" applyBorder="1" applyAlignment="1">
      <alignment horizontal="left" vertical="center"/>
    </xf>
    <xf numFmtId="0" fontId="19" fillId="0" borderId="62" xfId="0" applyFont="1" applyBorder="1" applyAlignment="1">
      <alignment horizontal="left" vertical="center"/>
    </xf>
    <xf numFmtId="0" fontId="19" fillId="0" borderId="63" xfId="0" applyFont="1" applyBorder="1" applyAlignment="1">
      <alignment horizontal="left" vertical="center"/>
    </xf>
    <xf numFmtId="0" fontId="19" fillId="0" borderId="64" xfId="0" applyFont="1" applyBorder="1" applyAlignment="1">
      <alignment horizontal="left" vertical="center" wrapText="1"/>
    </xf>
    <xf numFmtId="0" fontId="19" fillId="0" borderId="64" xfId="0" applyFont="1" applyBorder="1" applyAlignment="1">
      <alignment horizontal="left" vertical="center"/>
    </xf>
    <xf numFmtId="0" fontId="19" fillId="0" borderId="65" xfId="0" applyFont="1" applyBorder="1"/>
    <xf numFmtId="0" fontId="19" fillId="0" borderId="66" xfId="0" applyFont="1" applyBorder="1"/>
    <xf numFmtId="0" fontId="19" fillId="0" borderId="67" xfId="0" applyFont="1" applyBorder="1"/>
    <xf numFmtId="0" fontId="19" fillId="0" borderId="0" xfId="0" applyFont="1"/>
    <xf numFmtId="0" fontId="0" fillId="0" borderId="69" xfId="0" applyBorder="1"/>
    <xf numFmtId="0" fontId="20" fillId="0" borderId="0" xfId="1" applyFont="1"/>
    <xf numFmtId="0" fontId="20" fillId="0" borderId="0" xfId="0" applyFont="1"/>
    <xf numFmtId="0" fontId="22" fillId="0" borderId="8" xfId="0" applyFont="1" applyBorder="1" applyAlignment="1">
      <alignment vertical="center"/>
    </xf>
    <xf numFmtId="0" fontId="22" fillId="0" borderId="7" xfId="0" applyFont="1" applyBorder="1" applyAlignment="1">
      <alignment vertical="center"/>
    </xf>
    <xf numFmtId="0" fontId="20" fillId="0" borderId="4" xfId="0" applyFont="1" applyBorder="1" applyAlignment="1">
      <alignment wrapText="1"/>
    </xf>
    <xf numFmtId="0" fontId="23" fillId="0" borderId="7" xfId="1" applyFont="1" applyBorder="1" applyAlignment="1">
      <alignment vertical="center"/>
    </xf>
    <xf numFmtId="0" fontId="20" fillId="0" borderId="7" xfId="0" applyFont="1" applyBorder="1" applyAlignment="1">
      <alignment vertical="center"/>
    </xf>
    <xf numFmtId="0" fontId="24" fillId="0" borderId="8" xfId="0" applyFont="1" applyBorder="1" applyAlignment="1">
      <alignment vertical="center"/>
    </xf>
    <xf numFmtId="0" fontId="25" fillId="0" borderId="44" xfId="0" applyFont="1" applyBorder="1" applyAlignment="1">
      <alignment horizontal="left" vertical="center" wrapText="1"/>
    </xf>
    <xf numFmtId="0" fontId="25" fillId="2" borderId="11" xfId="0" applyFont="1" applyFill="1" applyBorder="1" applyAlignment="1">
      <alignment horizontal="center" vertical="center" wrapText="1"/>
    </xf>
    <xf numFmtId="0" fontId="26" fillId="0" borderId="0" xfId="0" applyFont="1"/>
    <xf numFmtId="0" fontId="26" fillId="0" borderId="30" xfId="0" applyFont="1" applyBorder="1" applyAlignment="1">
      <alignment wrapText="1"/>
    </xf>
    <xf numFmtId="0" fontId="27" fillId="0" borderId="20" xfId="0" applyFont="1" applyBorder="1" applyProtection="1">
      <protection locked="0"/>
    </xf>
    <xf numFmtId="0" fontId="27" fillId="0" borderId="0" xfId="0" applyFont="1" applyProtection="1">
      <protection locked="0"/>
    </xf>
    <xf numFmtId="0" fontId="27" fillId="0" borderId="0" xfId="0" applyFont="1"/>
    <xf numFmtId="0" fontId="27" fillId="2" borderId="0" xfId="0" applyFont="1" applyFill="1"/>
    <xf numFmtId="0" fontId="27" fillId="0" borderId="14" xfId="0" applyFont="1" applyBorder="1"/>
    <xf numFmtId="0" fontId="27" fillId="0" borderId="15" xfId="0" applyFont="1" applyBorder="1"/>
    <xf numFmtId="0" fontId="27" fillId="0" borderId="16" xfId="0" applyFont="1" applyBorder="1"/>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7" xfId="0" applyFont="1" applyBorder="1" applyAlignment="1">
      <alignment horizontal="left" vertical="center" wrapText="1"/>
    </xf>
    <xf numFmtId="0" fontId="26" fillId="0" borderId="0" xfId="0" applyFont="1" applyAlignment="1">
      <alignment wrapText="1"/>
    </xf>
    <xf numFmtId="0" fontId="27" fillId="0" borderId="11" xfId="0" applyFont="1" applyBorder="1" applyProtection="1">
      <protection locked="0"/>
    </xf>
    <xf numFmtId="0" fontId="27" fillId="0" borderId="30" xfId="0" applyFont="1" applyBorder="1"/>
    <xf numFmtId="0" fontId="27" fillId="0" borderId="11" xfId="0" applyFont="1" applyBorder="1" applyAlignment="1">
      <alignment horizontal="center" vertical="center" wrapText="1"/>
    </xf>
    <xf numFmtId="0" fontId="27" fillId="0" borderId="11" xfId="0" applyFont="1" applyBorder="1"/>
    <xf numFmtId="0" fontId="27" fillId="0" borderId="20" xfId="0" applyFont="1" applyBorder="1"/>
    <xf numFmtId="0" fontId="28" fillId="0" borderId="0" xfId="0" applyFont="1" applyAlignment="1">
      <alignment vertical="center" wrapText="1"/>
    </xf>
    <xf numFmtId="0" fontId="29" fillId="0" borderId="0" xfId="0" applyFont="1" applyAlignment="1">
      <alignment horizontal="center" vertical="center" wrapText="1"/>
    </xf>
    <xf numFmtId="0" fontId="29" fillId="0" borderId="0" xfId="0" applyFont="1" applyAlignment="1">
      <alignment vertical="center" wrapText="1"/>
    </xf>
    <xf numFmtId="0" fontId="29" fillId="0" borderId="0" xfId="0" applyFont="1" applyAlignment="1" applyProtection="1">
      <alignment horizontal="center" vertical="center" wrapText="1"/>
      <protection locked="0"/>
    </xf>
    <xf numFmtId="0" fontId="29" fillId="0" borderId="70" xfId="0" applyFont="1" applyBorder="1" applyAlignment="1">
      <alignment horizontal="center" vertical="center" wrapText="1"/>
    </xf>
    <xf numFmtId="0" fontId="28" fillId="2" borderId="30" xfId="0" applyFont="1" applyFill="1" applyBorder="1" applyAlignment="1">
      <alignment vertical="center" wrapText="1"/>
    </xf>
    <xf numFmtId="0" fontId="29" fillId="5" borderId="78" xfId="0" applyFont="1" applyFill="1" applyBorder="1" applyAlignment="1">
      <alignment horizontal="center" vertical="center" wrapText="1"/>
    </xf>
    <xf numFmtId="0" fontId="25" fillId="3" borderId="81" xfId="0" applyFont="1" applyFill="1" applyBorder="1" applyAlignment="1" applyProtection="1">
      <alignment horizontal="center" vertical="center" wrapText="1"/>
      <protection locked="0"/>
    </xf>
    <xf numFmtId="0" fontId="25" fillId="2" borderId="82" xfId="0" applyFont="1" applyFill="1" applyBorder="1" applyAlignment="1">
      <alignment horizontal="center" vertical="center" wrapText="1"/>
    </xf>
    <xf numFmtId="0" fontId="25" fillId="4" borderId="83" xfId="0" applyFont="1" applyFill="1" applyBorder="1" applyAlignment="1">
      <alignment horizontal="center" vertical="center" wrapText="1"/>
    </xf>
    <xf numFmtId="0" fontId="25" fillId="4" borderId="85" xfId="0" applyFont="1" applyFill="1" applyBorder="1" applyAlignment="1">
      <alignment horizontal="center" vertical="center" wrapText="1"/>
    </xf>
    <xf numFmtId="0" fontId="20" fillId="0" borderId="0" xfId="0" applyFont="1" applyAlignment="1">
      <alignment vertical="center" wrapText="1"/>
    </xf>
    <xf numFmtId="0" fontId="32" fillId="0" borderId="10" xfId="0" applyFont="1" applyBorder="1" applyAlignment="1">
      <alignment vertical="center" textRotation="90" wrapText="1"/>
    </xf>
    <xf numFmtId="0" fontId="32" fillId="0" borderId="0" xfId="0" applyFont="1"/>
    <xf numFmtId="0" fontId="32" fillId="0" borderId="20" xfId="0" applyFont="1" applyBorder="1"/>
    <xf numFmtId="0" fontId="28" fillId="0" borderId="0" xfId="0" applyFont="1" applyAlignment="1">
      <alignment horizontal="center" vertical="center" wrapText="1"/>
    </xf>
    <xf numFmtId="1" fontId="28" fillId="0" borderId="0" xfId="0" applyNumberFormat="1" applyFont="1" applyAlignment="1">
      <alignment horizontal="center" vertical="center" wrapText="1"/>
    </xf>
    <xf numFmtId="1" fontId="28" fillId="0" borderId="0" xfId="0" applyNumberFormat="1" applyFont="1" applyAlignment="1">
      <alignment vertical="center" wrapText="1"/>
    </xf>
    <xf numFmtId="0" fontId="28" fillId="2" borderId="0" xfId="0" applyFont="1" applyFill="1" applyAlignment="1">
      <alignment vertical="center" wrapText="1"/>
    </xf>
    <xf numFmtId="1" fontId="27" fillId="0" borderId="11" xfId="0" applyNumberFormat="1" applyFont="1" applyBorder="1" applyAlignment="1">
      <alignment vertical="center"/>
    </xf>
    <xf numFmtId="0" fontId="25" fillId="0" borderId="54" xfId="0" applyFont="1" applyBorder="1" applyAlignment="1">
      <alignment horizontal="left" vertical="center" wrapText="1"/>
    </xf>
    <xf numFmtId="0" fontId="25" fillId="0" borderId="88" xfId="0" applyFont="1" applyBorder="1" applyAlignment="1">
      <alignment horizontal="left" vertical="center" wrapText="1"/>
    </xf>
    <xf numFmtId="0" fontId="26" fillId="0" borderId="113" xfId="0" applyFont="1" applyBorder="1" applyAlignment="1">
      <alignment horizontal="left" vertical="center" wrapText="1"/>
    </xf>
    <xf numFmtId="0" fontId="20" fillId="0" borderId="93" xfId="0" applyFont="1" applyBorder="1" applyAlignment="1">
      <alignment horizontal="left" vertical="center" wrapText="1"/>
    </xf>
    <xf numFmtId="0" fontId="20" fillId="0" borderId="98" xfId="0" applyFont="1" applyBorder="1" applyAlignment="1">
      <alignment horizontal="left" vertical="center" wrapText="1"/>
    </xf>
    <xf numFmtId="0" fontId="20" fillId="0" borderId="115" xfId="0" applyFont="1" applyBorder="1" applyAlignment="1">
      <alignment horizontal="left" vertical="center" wrapText="1"/>
    </xf>
    <xf numFmtId="0" fontId="20" fillId="0" borderId="116" xfId="0" applyFont="1" applyBorder="1" applyAlignment="1">
      <alignment horizontal="left" vertical="center" wrapText="1"/>
    </xf>
    <xf numFmtId="0" fontId="20" fillId="0" borderId="89" xfId="0" applyFont="1" applyBorder="1" applyAlignment="1">
      <alignment horizontal="left" vertical="center" wrapText="1"/>
    </xf>
    <xf numFmtId="0" fontId="20" fillId="0" borderId="91" xfId="0" applyFont="1" applyBorder="1" applyAlignment="1">
      <alignment horizontal="left" vertical="center" wrapText="1"/>
    </xf>
    <xf numFmtId="0" fontId="20" fillId="0" borderId="92" xfId="0" applyFont="1" applyBorder="1" applyAlignment="1">
      <alignment horizontal="left" vertical="center" wrapText="1"/>
    </xf>
    <xf numFmtId="0" fontId="20" fillId="0" borderId="95" xfId="0" applyFont="1" applyBorder="1" applyAlignment="1">
      <alignment horizontal="left" vertical="center" wrapText="1"/>
    </xf>
    <xf numFmtId="0" fontId="20" fillId="0" borderId="100" xfId="0" applyFont="1" applyBorder="1" applyAlignment="1">
      <alignment horizontal="left" vertical="center" wrapText="1"/>
    </xf>
    <xf numFmtId="0" fontId="20" fillId="0" borderId="101" xfId="0" applyFont="1" applyBorder="1" applyAlignment="1">
      <alignment horizontal="left" vertical="center" wrapText="1"/>
    </xf>
    <xf numFmtId="0" fontId="20" fillId="0" borderId="102" xfId="0" applyFont="1" applyBorder="1" applyAlignment="1">
      <alignment horizontal="left" vertical="center" wrapText="1"/>
    </xf>
    <xf numFmtId="0" fontId="20" fillId="0" borderId="104" xfId="0" applyFont="1" applyBorder="1" applyAlignment="1">
      <alignment horizontal="left" vertical="center" wrapText="1"/>
    </xf>
    <xf numFmtId="0" fontId="20" fillId="0" borderId="112" xfId="0" applyFont="1" applyBorder="1" applyAlignment="1">
      <alignment horizontal="left" vertical="center" wrapText="1"/>
    </xf>
    <xf numFmtId="0" fontId="20" fillId="0" borderId="105" xfId="0" applyFont="1" applyBorder="1" applyAlignment="1">
      <alignment horizontal="left" vertical="center" wrapText="1"/>
    </xf>
    <xf numFmtId="0" fontId="20" fillId="0" borderId="106" xfId="0" applyFont="1" applyBorder="1" applyAlignment="1">
      <alignment horizontal="left" vertical="center" wrapText="1"/>
    </xf>
    <xf numFmtId="0" fontId="20" fillId="0" borderId="107" xfId="0" applyFont="1" applyBorder="1" applyAlignment="1">
      <alignment horizontal="left" vertical="center" wrapText="1"/>
    </xf>
    <xf numFmtId="0" fontId="20" fillId="0" borderId="111" xfId="0" applyFont="1" applyBorder="1" applyAlignment="1">
      <alignment horizontal="left" vertical="center" wrapText="1"/>
    </xf>
    <xf numFmtId="0" fontId="20" fillId="0" borderId="108" xfId="0" applyFont="1" applyBorder="1" applyAlignment="1">
      <alignment horizontal="left" vertical="center" wrapText="1"/>
    </xf>
    <xf numFmtId="0" fontId="20" fillId="0" borderId="109" xfId="0" applyFont="1" applyBorder="1" applyAlignment="1">
      <alignment horizontal="left" vertical="center" wrapText="1"/>
    </xf>
    <xf numFmtId="0" fontId="28" fillId="2" borderId="82" xfId="0" applyFont="1" applyFill="1" applyBorder="1" applyAlignment="1">
      <alignment horizontal="center" vertical="center" wrapText="1"/>
    </xf>
    <xf numFmtId="0" fontId="29" fillId="0" borderId="0" xfId="0" applyFont="1" applyAlignment="1">
      <alignment horizontal="left" vertical="center" wrapText="1"/>
    </xf>
    <xf numFmtId="0" fontId="26" fillId="0" borderId="0" xfId="0" applyFont="1" applyAlignment="1">
      <alignment horizontal="left" vertical="center"/>
    </xf>
    <xf numFmtId="0" fontId="33" fillId="0" borderId="0" xfId="0" applyFont="1"/>
    <xf numFmtId="0" fontId="26" fillId="0" borderId="2" xfId="0" applyFont="1" applyBorder="1"/>
    <xf numFmtId="0" fontId="26" fillId="0" borderId="2" xfId="0" applyFont="1" applyBorder="1" applyAlignment="1">
      <alignment horizontal="center" vertical="center"/>
    </xf>
    <xf numFmtId="0" fontId="26" fillId="0" borderId="2" xfId="0" applyFont="1" applyBorder="1" applyAlignment="1">
      <alignment horizontal="center" vertical="center" wrapText="1"/>
    </xf>
    <xf numFmtId="0" fontId="36" fillId="0" borderId="2" xfId="0" applyFont="1" applyBorder="1" applyAlignment="1">
      <alignment horizontal="right" vertical="center" wrapText="1"/>
    </xf>
    <xf numFmtId="0" fontId="36" fillId="0" borderId="2" xfId="0" applyFont="1" applyBorder="1" applyAlignment="1">
      <alignment vertical="center" wrapText="1"/>
    </xf>
    <xf numFmtId="0" fontId="36" fillId="0" borderId="2" xfId="0" applyFont="1" applyBorder="1"/>
    <xf numFmtId="0" fontId="36" fillId="6" borderId="2" xfId="0" applyFont="1" applyFill="1" applyBorder="1"/>
    <xf numFmtId="164" fontId="36" fillId="0" borderId="2" xfId="0" applyNumberFormat="1" applyFont="1" applyBorder="1"/>
    <xf numFmtId="0" fontId="37" fillId="0" borderId="0" xfId="0" applyFont="1" applyAlignment="1">
      <alignment vertical="center" wrapText="1"/>
    </xf>
    <xf numFmtId="164" fontId="33" fillId="0" borderId="0" xfId="0" applyNumberFormat="1" applyFont="1"/>
    <xf numFmtId="1" fontId="26" fillId="0" borderId="2" xfId="0" applyNumberFormat="1" applyFont="1" applyBorder="1"/>
    <xf numFmtId="0" fontId="25" fillId="3" borderId="132" xfId="0" applyFont="1" applyFill="1" applyBorder="1" applyAlignment="1" applyProtection="1">
      <alignment horizontal="center" vertical="center" wrapText="1"/>
      <protection locked="0"/>
    </xf>
    <xf numFmtId="0" fontId="25" fillId="3" borderId="133" xfId="0" applyFont="1" applyFill="1" applyBorder="1" applyAlignment="1" applyProtection="1">
      <alignment horizontal="center" vertical="center" wrapText="1"/>
      <protection locked="0"/>
    </xf>
    <xf numFmtId="0" fontId="20" fillId="0" borderId="58" xfId="0" applyFont="1" applyBorder="1" applyAlignment="1">
      <alignment vertical="center" wrapText="1"/>
    </xf>
    <xf numFmtId="0" fontId="25" fillId="0" borderId="44" xfId="0" applyFont="1" applyBorder="1" applyAlignment="1">
      <alignment horizontal="center" vertical="center" wrapText="1"/>
    </xf>
    <xf numFmtId="0" fontId="25" fillId="0" borderId="80" xfId="0" applyFont="1" applyBorder="1" applyAlignment="1">
      <alignment vertical="center" wrapText="1"/>
    </xf>
    <xf numFmtId="0" fontId="25" fillId="4" borderId="44" xfId="0" applyFont="1" applyFill="1" applyBorder="1" applyAlignment="1">
      <alignment horizontal="center" vertical="center" wrapText="1"/>
    </xf>
    <xf numFmtId="1" fontId="25" fillId="4" borderId="44" xfId="0" applyNumberFormat="1" applyFont="1" applyFill="1" applyBorder="1" applyAlignment="1">
      <alignment horizontal="center" vertical="center" wrapText="1"/>
    </xf>
    <xf numFmtId="0" fontId="25" fillId="4" borderId="140" xfId="0" applyFont="1" applyFill="1" applyBorder="1" applyAlignment="1">
      <alignment horizontal="center" vertical="center" wrapText="1"/>
    </xf>
    <xf numFmtId="0" fontId="25" fillId="5" borderId="141" xfId="0" applyFont="1" applyFill="1" applyBorder="1" applyAlignment="1">
      <alignment horizontal="center" vertical="center" wrapText="1"/>
    </xf>
    <xf numFmtId="0" fontId="38" fillId="0" borderId="0" xfId="0" applyFont="1"/>
    <xf numFmtId="0" fontId="7" fillId="3" borderId="46" xfId="0" applyFont="1" applyFill="1" applyBorder="1" applyProtection="1">
      <protection locked="0"/>
    </xf>
    <xf numFmtId="0" fontId="7" fillId="3" borderId="117" xfId="0" applyFont="1" applyFill="1" applyBorder="1" applyProtection="1">
      <protection locked="0"/>
    </xf>
    <xf numFmtId="0" fontId="7" fillId="3" borderId="134" xfId="0" applyFont="1" applyFill="1" applyBorder="1" applyProtection="1">
      <protection locked="0"/>
    </xf>
    <xf numFmtId="0" fontId="7" fillId="2" borderId="30" xfId="0" applyFont="1" applyFill="1" applyBorder="1"/>
    <xf numFmtId="0" fontId="7" fillId="4" borderId="10" xfId="0" applyFont="1" applyFill="1" applyBorder="1" applyAlignment="1">
      <alignment horizontal="center" vertical="center" wrapText="1"/>
    </xf>
    <xf numFmtId="0" fontId="7" fillId="4" borderId="46" xfId="0" applyFont="1" applyFill="1" applyBorder="1" applyAlignment="1">
      <alignment vertical="center" wrapText="1"/>
    </xf>
    <xf numFmtId="0" fontId="7" fillId="2" borderId="11" xfId="0" applyFont="1" applyFill="1" applyBorder="1"/>
    <xf numFmtId="0" fontId="7" fillId="5" borderId="117" xfId="0" applyFont="1" applyFill="1" applyBorder="1" applyAlignment="1">
      <alignment vertical="center" wrapText="1"/>
    </xf>
    <xf numFmtId="0" fontId="7" fillId="0" borderId="0" xfId="0" applyFont="1"/>
    <xf numFmtId="0" fontId="7" fillId="3" borderId="11" xfId="0" applyFont="1" applyFill="1" applyBorder="1" applyProtection="1">
      <protection locked="0"/>
    </xf>
    <xf numFmtId="0" fontId="7" fillId="3" borderId="48" xfId="0" applyFont="1" applyFill="1" applyBorder="1" applyProtection="1">
      <protection locked="0"/>
    </xf>
    <xf numFmtId="0" fontId="7" fillId="3" borderId="97" xfId="0" applyFont="1" applyFill="1" applyBorder="1" applyProtection="1">
      <protection locked="0"/>
    </xf>
    <xf numFmtId="0" fontId="7" fillId="3" borderId="56" xfId="0" applyFont="1" applyFill="1" applyBorder="1" applyProtection="1">
      <protection locked="0"/>
    </xf>
    <xf numFmtId="0" fontId="7" fillId="4" borderId="45"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48" xfId="0" applyFont="1" applyFill="1" applyBorder="1" applyAlignment="1">
      <alignment vertical="center" wrapText="1"/>
    </xf>
    <xf numFmtId="0" fontId="7" fillId="4" borderId="49" xfId="0" applyFont="1" applyFill="1" applyBorder="1" applyAlignment="1">
      <alignment vertical="center" wrapText="1"/>
    </xf>
    <xf numFmtId="0" fontId="7" fillId="5" borderId="118" xfId="0" applyFont="1" applyFill="1" applyBorder="1" applyAlignment="1">
      <alignment vertical="center" wrapText="1"/>
    </xf>
    <xf numFmtId="0" fontId="7" fillId="3" borderId="130" xfId="0" applyFont="1" applyFill="1" applyBorder="1" applyProtection="1">
      <protection locked="0"/>
    </xf>
    <xf numFmtId="0" fontId="7" fillId="3" borderId="135" xfId="0" applyFont="1" applyFill="1" applyBorder="1" applyProtection="1">
      <protection locked="0"/>
    </xf>
    <xf numFmtId="0" fontId="7" fillId="4" borderId="48" xfId="0" applyFont="1" applyFill="1" applyBorder="1" applyAlignment="1">
      <alignment horizontal="center" vertical="center" wrapText="1"/>
    </xf>
    <xf numFmtId="0" fontId="7" fillId="3" borderId="118" xfId="0" applyFont="1" applyFill="1" applyBorder="1" applyProtection="1">
      <protection locked="0"/>
    </xf>
    <xf numFmtId="0" fontId="7" fillId="3" borderId="136" xfId="0" applyFont="1" applyFill="1" applyBorder="1" applyProtection="1">
      <protection locked="0"/>
    </xf>
    <xf numFmtId="0" fontId="7" fillId="5" borderId="119" xfId="0" applyFont="1" applyFill="1" applyBorder="1" applyAlignment="1">
      <alignment vertical="center" wrapText="1"/>
    </xf>
    <xf numFmtId="0" fontId="7" fillId="5" borderId="120" xfId="0" applyFont="1" applyFill="1" applyBorder="1" applyAlignment="1">
      <alignment vertical="center" wrapText="1"/>
    </xf>
    <xf numFmtId="0" fontId="7" fillId="4" borderId="27" xfId="0" applyFont="1" applyFill="1" applyBorder="1" applyAlignment="1">
      <alignment vertical="center" wrapText="1"/>
    </xf>
    <xf numFmtId="0" fontId="7" fillId="3" borderId="12" xfId="0" applyFont="1" applyFill="1" applyBorder="1" applyProtection="1">
      <protection locked="0"/>
    </xf>
    <xf numFmtId="0" fontId="7" fillId="3" borderId="126" xfId="0" applyFont="1" applyFill="1" applyBorder="1" applyProtection="1">
      <protection locked="0"/>
    </xf>
    <xf numFmtId="0" fontId="7" fillId="3" borderId="87" xfId="0" applyFont="1" applyFill="1" applyBorder="1" applyProtection="1">
      <protection locked="0"/>
    </xf>
    <xf numFmtId="0" fontId="7" fillId="4" borderId="12" xfId="0" applyFont="1" applyFill="1" applyBorder="1" applyAlignment="1">
      <alignment horizontal="center" vertical="center" wrapText="1"/>
    </xf>
    <xf numFmtId="0" fontId="7" fillId="4" borderId="12" xfId="0" applyFont="1" applyFill="1" applyBorder="1" applyAlignment="1">
      <alignment vertical="center" wrapText="1"/>
    </xf>
    <xf numFmtId="0" fontId="7" fillId="4" borderId="32" xfId="0" applyFont="1" applyFill="1" applyBorder="1" applyAlignment="1">
      <alignment vertical="center" wrapText="1"/>
    </xf>
    <xf numFmtId="0" fontId="7" fillId="3" borderId="10" xfId="0" applyFont="1" applyFill="1" applyBorder="1" applyProtection="1">
      <protection locked="0"/>
    </xf>
    <xf numFmtId="0" fontId="7" fillId="3" borderId="131" xfId="0" applyFont="1" applyFill="1" applyBorder="1" applyProtection="1">
      <protection locked="0"/>
    </xf>
    <xf numFmtId="0" fontId="7" fillId="3" borderId="137" xfId="0" applyFont="1" applyFill="1" applyBorder="1" applyProtection="1">
      <protection locked="0"/>
    </xf>
    <xf numFmtId="0" fontId="7" fillId="4" borderId="46" xfId="0" applyFont="1" applyFill="1" applyBorder="1" applyAlignment="1">
      <alignment horizontal="center" vertical="center" wrapText="1"/>
    </xf>
    <xf numFmtId="0" fontId="7" fillId="5" borderId="121" xfId="0" applyFont="1" applyFill="1" applyBorder="1" applyAlignment="1">
      <alignment vertical="center" wrapText="1"/>
    </xf>
    <xf numFmtId="0" fontId="7" fillId="4" borderId="49" xfId="0" applyFont="1" applyFill="1" applyBorder="1" applyAlignment="1">
      <alignment horizontal="center" vertical="center" wrapText="1"/>
    </xf>
    <xf numFmtId="0" fontId="7" fillId="3" borderId="47" xfId="0" applyFont="1" applyFill="1" applyBorder="1" applyProtection="1">
      <protection locked="0"/>
    </xf>
    <xf numFmtId="0" fontId="7" fillId="3" borderId="22" xfId="0" applyFont="1" applyFill="1" applyBorder="1" applyProtection="1">
      <protection locked="0"/>
    </xf>
    <xf numFmtId="0" fontId="7" fillId="3" borderId="123" xfId="0" applyFont="1" applyFill="1" applyBorder="1" applyProtection="1">
      <protection locked="0"/>
    </xf>
    <xf numFmtId="0" fontId="7" fillId="3" borderId="138" xfId="0" applyFont="1" applyFill="1" applyBorder="1" applyProtection="1">
      <protection locked="0"/>
    </xf>
    <xf numFmtId="0" fontId="7" fillId="4" borderId="22" xfId="0" applyFont="1" applyFill="1" applyBorder="1" applyAlignment="1">
      <alignment horizontal="center" vertical="center" wrapText="1"/>
    </xf>
    <xf numFmtId="0" fontId="7" fillId="4" borderId="22" xfId="0" applyFont="1" applyFill="1" applyBorder="1" applyAlignment="1">
      <alignment vertical="center" wrapText="1"/>
    </xf>
    <xf numFmtId="0" fontId="7" fillId="4" borderId="47" xfId="0" applyFont="1" applyFill="1" applyBorder="1" applyAlignment="1">
      <alignment horizontal="center" vertical="center" wrapText="1"/>
    </xf>
    <xf numFmtId="0" fontId="7" fillId="5" borderId="87" xfId="0" applyFont="1" applyFill="1" applyBorder="1" applyAlignment="1">
      <alignment vertical="center" wrapText="1"/>
    </xf>
    <xf numFmtId="0" fontId="7" fillId="3" borderId="46" xfId="0" applyFont="1" applyFill="1" applyBorder="1" applyAlignment="1" applyProtection="1">
      <alignment horizontal="left" vertical="center" wrapText="1"/>
      <protection locked="0"/>
    </xf>
    <xf numFmtId="0" fontId="7" fillId="4" borderId="28" xfId="0" applyFont="1" applyFill="1" applyBorder="1" applyAlignment="1">
      <alignment vertical="center" wrapText="1"/>
    </xf>
    <xf numFmtId="0" fontId="7" fillId="3" borderId="12" xfId="0" applyFont="1" applyFill="1" applyBorder="1" applyAlignment="1" applyProtection="1">
      <alignment horizontal="left" vertical="center" wrapText="1"/>
      <protection locked="0"/>
    </xf>
    <xf numFmtId="0" fontId="7" fillId="2" borderId="20" xfId="0" applyFont="1" applyFill="1" applyBorder="1" applyProtection="1">
      <protection locked="0"/>
    </xf>
    <xf numFmtId="0" fontId="7" fillId="2" borderId="0" xfId="0" applyFont="1" applyFill="1" applyProtection="1">
      <protection locked="0"/>
    </xf>
    <xf numFmtId="0" fontId="7" fillId="2" borderId="56" xfId="0" applyFont="1" applyFill="1" applyBorder="1" applyProtection="1">
      <protection locked="0"/>
    </xf>
    <xf numFmtId="0" fontId="7" fillId="2" borderId="122" xfId="0" applyFont="1" applyFill="1" applyBorder="1" applyProtection="1">
      <protection locked="0"/>
    </xf>
    <xf numFmtId="0" fontId="7" fillId="2" borderId="0" xfId="0" applyFont="1" applyFill="1"/>
    <xf numFmtId="0" fontId="7" fillId="2" borderId="14" xfId="0" applyFont="1" applyFill="1" applyBorder="1" applyAlignment="1">
      <alignment horizontal="center" vertical="center" wrapText="1"/>
    </xf>
    <xf numFmtId="1" fontId="7" fillId="2" borderId="14" xfId="0" applyNumberFormat="1" applyFont="1" applyFill="1" applyBorder="1" applyAlignment="1">
      <alignment horizontal="center" vertical="center" wrapText="1"/>
    </xf>
    <xf numFmtId="0" fontId="7" fillId="2" borderId="14" xfId="0" applyFont="1" applyFill="1" applyBorder="1" applyAlignment="1">
      <alignment vertical="center" wrapText="1"/>
    </xf>
    <xf numFmtId="0" fontId="7" fillId="4" borderId="21" xfId="0" applyFont="1" applyFill="1" applyBorder="1" applyAlignment="1">
      <alignment horizontal="center" vertical="center" wrapText="1"/>
    </xf>
    <xf numFmtId="0" fontId="7" fillId="3" borderId="49" xfId="0" applyFont="1" applyFill="1" applyBorder="1" applyProtection="1">
      <protection locked="0"/>
    </xf>
    <xf numFmtId="0" fontId="7" fillId="3" borderId="124" xfId="0" applyFont="1" applyFill="1" applyBorder="1" applyProtection="1">
      <protection locked="0"/>
    </xf>
    <xf numFmtId="0" fontId="7" fillId="3" borderId="119" xfId="0" applyFont="1" applyFill="1" applyBorder="1" applyProtection="1">
      <protection locked="0"/>
    </xf>
    <xf numFmtId="0" fontId="7" fillId="5" borderId="123" xfId="0" applyFont="1" applyFill="1" applyBorder="1" applyAlignment="1">
      <alignment vertical="center" wrapText="1"/>
    </xf>
    <xf numFmtId="0" fontId="7" fillId="4" borderId="51" xfId="0" applyFont="1" applyFill="1" applyBorder="1" applyAlignment="1">
      <alignment horizontal="center" vertical="center" wrapText="1"/>
    </xf>
    <xf numFmtId="0" fontId="7" fillId="4" borderId="50" xfId="0" applyFont="1" applyFill="1" applyBorder="1" applyAlignment="1">
      <alignment horizontal="center" vertical="center" wrapText="1"/>
    </xf>
    <xf numFmtId="0" fontId="7" fillId="3" borderId="45" xfId="0" applyFont="1" applyFill="1" applyBorder="1" applyProtection="1">
      <protection locked="0"/>
    </xf>
    <xf numFmtId="0" fontId="7" fillId="4" borderId="30" xfId="0" applyFont="1" applyFill="1" applyBorder="1" applyAlignment="1">
      <alignment horizontal="center" vertical="center" wrapText="1"/>
    </xf>
    <xf numFmtId="0" fontId="7" fillId="4" borderId="11" xfId="0" applyFont="1" applyFill="1" applyBorder="1" applyAlignment="1">
      <alignment vertical="center" wrapText="1"/>
    </xf>
    <xf numFmtId="0" fontId="7" fillId="4" borderId="30" xfId="0" applyFont="1" applyFill="1" applyBorder="1" applyAlignment="1">
      <alignment vertical="center" wrapText="1"/>
    </xf>
    <xf numFmtId="0" fontId="7" fillId="5" borderId="56" xfId="0" applyFont="1" applyFill="1" applyBorder="1" applyAlignment="1">
      <alignment vertical="center" wrapText="1"/>
    </xf>
    <xf numFmtId="0" fontId="7" fillId="2" borderId="13" xfId="0" applyFont="1" applyFill="1" applyBorder="1" applyProtection="1">
      <protection locked="0"/>
    </xf>
    <xf numFmtId="0" fontId="7" fillId="2" borderId="14" xfId="0" applyFont="1" applyFill="1" applyBorder="1" applyProtection="1">
      <protection locked="0"/>
    </xf>
    <xf numFmtId="0" fontId="7" fillId="2" borderId="14" xfId="0" applyFont="1" applyFill="1" applyBorder="1"/>
    <xf numFmtId="0" fontId="7" fillId="5" borderId="117" xfId="0" applyFont="1" applyFill="1" applyBorder="1"/>
    <xf numFmtId="0" fontId="7" fillId="5" borderId="118" xfId="0" applyFont="1" applyFill="1" applyBorder="1"/>
    <xf numFmtId="0" fontId="7" fillId="3" borderId="121" xfId="0" applyFont="1" applyFill="1" applyBorder="1" applyProtection="1">
      <protection locked="0"/>
    </xf>
    <xf numFmtId="0" fontId="7" fillId="3" borderId="139" xfId="0" applyFont="1" applyFill="1" applyBorder="1" applyProtection="1">
      <protection locked="0"/>
    </xf>
    <xf numFmtId="0" fontId="7" fillId="5" borderId="97" xfId="0" applyFont="1" applyFill="1" applyBorder="1"/>
    <xf numFmtId="0" fontId="7" fillId="5" borderId="121" xfId="0" applyFont="1" applyFill="1" applyBorder="1"/>
    <xf numFmtId="0" fontId="7" fillId="4" borderId="31" xfId="0" applyFont="1" applyFill="1" applyBorder="1" applyAlignment="1">
      <alignment horizontal="center" vertical="center" wrapText="1"/>
    </xf>
    <xf numFmtId="0" fontId="7" fillId="5" borderId="124" xfId="0" applyFont="1" applyFill="1" applyBorder="1"/>
    <xf numFmtId="0" fontId="7" fillId="4" borderId="25" xfId="0" applyFont="1" applyFill="1" applyBorder="1" applyAlignment="1">
      <alignment horizontal="center" vertical="center" wrapText="1"/>
    </xf>
    <xf numFmtId="0" fontId="7" fillId="4" borderId="21" xfId="0" applyFont="1" applyFill="1" applyBorder="1" applyAlignment="1">
      <alignment vertical="center" wrapText="1"/>
    </xf>
    <xf numFmtId="0" fontId="7" fillId="5" borderId="125" xfId="0" applyFont="1" applyFill="1" applyBorder="1"/>
    <xf numFmtId="0" fontId="7" fillId="4" borderId="33" xfId="0" applyFont="1" applyFill="1" applyBorder="1" applyAlignment="1">
      <alignment horizontal="center" vertical="center" wrapText="1"/>
    </xf>
    <xf numFmtId="0" fontId="7" fillId="5" borderId="126" xfId="0" applyFont="1" applyFill="1" applyBorder="1"/>
    <xf numFmtId="0" fontId="7" fillId="4" borderId="26" xfId="0" applyFont="1" applyFill="1" applyBorder="1" applyAlignment="1">
      <alignment horizontal="center" vertical="center" wrapText="1"/>
    </xf>
    <xf numFmtId="0" fontId="7" fillId="5" borderId="119" xfId="0" applyFont="1" applyFill="1" applyBorder="1"/>
    <xf numFmtId="0" fontId="7" fillId="5" borderId="87" xfId="0" applyFont="1" applyFill="1" applyBorder="1"/>
    <xf numFmtId="0" fontId="7" fillId="5" borderId="127" xfId="0" applyFont="1" applyFill="1" applyBorder="1"/>
    <xf numFmtId="0" fontId="7" fillId="4" borderId="18" xfId="0" applyFont="1" applyFill="1" applyBorder="1" applyAlignment="1">
      <alignment vertical="center" wrapText="1"/>
    </xf>
    <xf numFmtId="0" fontId="7" fillId="4" borderId="19" xfId="0" applyFont="1" applyFill="1" applyBorder="1" applyAlignment="1">
      <alignment vertical="center" wrapText="1"/>
    </xf>
    <xf numFmtId="0" fontId="7" fillId="5" borderId="128" xfId="0" applyFont="1" applyFill="1" applyBorder="1"/>
    <xf numFmtId="1" fontId="7" fillId="2" borderId="14" xfId="0" applyNumberFormat="1" applyFont="1" applyFill="1" applyBorder="1" applyAlignment="1">
      <alignment vertical="center" wrapText="1"/>
    </xf>
    <xf numFmtId="0" fontId="7" fillId="3" borderId="17" xfId="0" applyFont="1" applyFill="1" applyBorder="1" applyProtection="1">
      <protection locked="0"/>
    </xf>
    <xf numFmtId="0" fontId="7" fillId="3" borderId="13" xfId="0" applyFont="1" applyFill="1" applyBorder="1" applyProtection="1">
      <protection locked="0"/>
    </xf>
    <xf numFmtId="0" fontId="7" fillId="3" borderId="129" xfId="0" applyFont="1" applyFill="1" applyBorder="1" applyProtection="1">
      <protection locked="0"/>
    </xf>
    <xf numFmtId="0" fontId="7" fillId="3" borderId="122" xfId="0" applyFont="1" applyFill="1" applyBorder="1" applyProtection="1">
      <protection locked="0"/>
    </xf>
    <xf numFmtId="0" fontId="7" fillId="4" borderId="17" xfId="0" applyFont="1" applyFill="1" applyBorder="1" applyAlignment="1">
      <alignment horizontal="center" vertical="center" wrapText="1"/>
    </xf>
    <xf numFmtId="0" fontId="7" fillId="4" borderId="86" xfId="0" applyFont="1" applyFill="1" applyBorder="1" applyAlignment="1">
      <alignment horizontal="center" vertical="center" wrapText="1"/>
    </xf>
    <xf numFmtId="0" fontId="7" fillId="4" borderId="17" xfId="0" applyFont="1" applyFill="1" applyBorder="1" applyAlignment="1">
      <alignment vertical="center" wrapText="1"/>
    </xf>
    <xf numFmtId="0" fontId="7" fillId="5" borderId="129" xfId="0" applyFont="1" applyFill="1" applyBorder="1" applyAlignment="1">
      <alignment vertical="center" wrapText="1"/>
    </xf>
    <xf numFmtId="0" fontId="7" fillId="3" borderId="32" xfId="0" applyFont="1" applyFill="1" applyBorder="1" applyProtection="1">
      <protection locked="0"/>
    </xf>
    <xf numFmtId="0" fontId="7" fillId="5" borderId="126" xfId="0" applyFont="1" applyFill="1" applyBorder="1" applyAlignment="1">
      <alignment vertical="center" wrapText="1"/>
    </xf>
    <xf numFmtId="0" fontId="7" fillId="4" borderId="29" xfId="0" applyFont="1" applyFill="1" applyBorder="1" applyAlignment="1">
      <alignment horizontal="center" vertical="center" wrapText="1"/>
    </xf>
    <xf numFmtId="0" fontId="7" fillId="5" borderId="127" xfId="0" applyFont="1" applyFill="1" applyBorder="1" applyAlignment="1">
      <alignment vertical="center" wrapText="1"/>
    </xf>
    <xf numFmtId="0" fontId="7" fillId="5" borderId="97" xfId="0" applyFont="1" applyFill="1" applyBorder="1" applyAlignment="1">
      <alignment vertical="center" wrapText="1"/>
    </xf>
    <xf numFmtId="0" fontId="7" fillId="0" borderId="0" xfId="0" applyFont="1" applyProtection="1">
      <protection locked="0"/>
    </xf>
    <xf numFmtId="0" fontId="7" fillId="0" borderId="0" xfId="0" applyFont="1" applyAlignment="1">
      <alignment horizontal="center" vertical="center" wrapText="1"/>
    </xf>
    <xf numFmtId="1" fontId="7" fillId="0" borderId="0" xfId="0" applyNumberFormat="1" applyFont="1" applyAlignment="1">
      <alignment vertical="center"/>
    </xf>
    <xf numFmtId="0" fontId="7" fillId="0" borderId="15" xfId="0" applyFont="1" applyBorder="1"/>
    <xf numFmtId="0" fontId="7" fillId="0" borderId="2" xfId="0" applyFont="1" applyBorder="1" applyAlignment="1">
      <alignment vertical="center"/>
    </xf>
    <xf numFmtId="164" fontId="7" fillId="0" borderId="2" xfId="0" applyNumberFormat="1" applyFont="1" applyBorder="1"/>
    <xf numFmtId="0" fontId="7" fillId="0" borderId="2" xfId="0" applyFont="1" applyBorder="1" applyAlignment="1">
      <alignment vertical="center" wrapText="1"/>
    </xf>
    <xf numFmtId="0" fontId="16" fillId="4" borderId="39" xfId="1" applyFont="1" applyFill="1" applyBorder="1" applyAlignment="1">
      <alignment horizontal="center" vertical="center" wrapText="1"/>
    </xf>
    <xf numFmtId="0" fontId="16" fillId="4" borderId="40" xfId="1" applyFont="1" applyFill="1" applyBorder="1" applyAlignment="1">
      <alignment horizontal="center" vertical="center" wrapText="1"/>
    </xf>
    <xf numFmtId="0" fontId="16" fillId="4" borderId="42" xfId="1" applyFont="1" applyFill="1" applyBorder="1" applyAlignment="1">
      <alignment horizontal="center" vertical="center" wrapText="1"/>
    </xf>
    <xf numFmtId="0" fontId="17" fillId="3" borderId="60" xfId="0" applyFont="1" applyFill="1" applyBorder="1" applyAlignment="1">
      <alignment horizontal="center" vertical="center"/>
    </xf>
    <xf numFmtId="0" fontId="20" fillId="0" borderId="34" xfId="0" applyFont="1" applyBorder="1" applyAlignment="1">
      <alignment horizontal="left" vertical="center"/>
    </xf>
    <xf numFmtId="0" fontId="20" fillId="0" borderId="68" xfId="0" applyFont="1" applyBorder="1" applyAlignment="1">
      <alignment horizontal="left" vertical="center"/>
    </xf>
    <xf numFmtId="0" fontId="0" fillId="0" borderId="0" xfId="0" applyAlignment="1">
      <alignment horizontal="center" wrapText="1"/>
    </xf>
    <xf numFmtId="0" fontId="10" fillId="0" borderId="0" xfId="0" applyFont="1" applyAlignment="1">
      <alignment horizontal="center" vertical="center" wrapText="1"/>
    </xf>
    <xf numFmtId="0" fontId="12" fillId="0" borderId="52"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0" xfId="0" applyFont="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58" xfId="0" applyFont="1" applyBorder="1" applyAlignment="1">
      <alignment horizontal="center" vertical="center" wrapText="1"/>
    </xf>
    <xf numFmtId="0" fontId="14" fillId="3" borderId="35" xfId="0" applyFont="1" applyFill="1" applyBorder="1" applyAlignment="1">
      <alignment horizontal="center" vertical="center" wrapText="1"/>
    </xf>
    <xf numFmtId="0" fontId="14" fillId="3" borderId="36" xfId="0" applyFont="1" applyFill="1" applyBorder="1" applyAlignment="1">
      <alignment horizontal="center" vertical="center" wrapText="1"/>
    </xf>
    <xf numFmtId="0" fontId="14" fillId="3" borderId="37" xfId="0" applyFont="1" applyFill="1" applyBorder="1" applyAlignment="1">
      <alignment horizontal="center" vertical="center" wrapText="1"/>
    </xf>
    <xf numFmtId="0" fontId="15" fillId="4" borderId="38" xfId="0" applyFont="1" applyFill="1" applyBorder="1" applyAlignment="1">
      <alignment horizontal="center" vertical="center"/>
    </xf>
    <xf numFmtId="0" fontId="15" fillId="4" borderId="0" xfId="0" applyFont="1" applyFill="1" applyAlignment="1">
      <alignment horizontal="center" vertical="center"/>
    </xf>
    <xf numFmtId="0" fontId="15" fillId="4" borderId="41" xfId="0" applyFont="1" applyFill="1" applyBorder="1" applyAlignment="1">
      <alignment horizontal="center" vertical="center"/>
    </xf>
    <xf numFmtId="0" fontId="15" fillId="4" borderId="38" xfId="0" applyFont="1" applyFill="1" applyBorder="1" applyAlignment="1">
      <alignment horizontal="center" vertical="center" wrapText="1"/>
    </xf>
    <xf numFmtId="0" fontId="15" fillId="4" borderId="0" xfId="0" applyFont="1" applyFill="1" applyAlignment="1">
      <alignment horizontal="center" vertical="center" wrapText="1"/>
    </xf>
    <xf numFmtId="0" fontId="15" fillId="4" borderId="41" xfId="0"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0" xfId="1" applyFont="1" applyFill="1" applyBorder="1" applyAlignment="1">
      <alignment horizontal="center" vertical="center" wrapText="1"/>
    </xf>
    <xf numFmtId="0" fontId="16" fillId="4" borderId="41" xfId="1" applyFont="1" applyFill="1" applyBorder="1" applyAlignment="1">
      <alignment horizontal="center" vertical="center" wrapText="1"/>
    </xf>
    <xf numFmtId="0" fontId="25" fillId="0" borderId="84" xfId="0" applyFont="1" applyBorder="1" applyAlignment="1">
      <alignment horizontal="left" vertical="center" wrapText="1"/>
    </xf>
    <xf numFmtId="0" fontId="25" fillId="0" borderId="110" xfId="0" applyFont="1" applyBorder="1" applyAlignment="1">
      <alignment horizontal="left" vertical="center" wrapText="1"/>
    </xf>
    <xf numFmtId="0" fontId="25" fillId="0" borderId="103" xfId="0" applyFont="1" applyBorder="1" applyAlignment="1">
      <alignment horizontal="left" vertical="center" wrapText="1"/>
    </xf>
    <xf numFmtId="0" fontId="25" fillId="0" borderId="54" xfId="0" applyFont="1" applyBorder="1" applyAlignment="1">
      <alignment horizontal="left" vertical="center" wrapText="1"/>
    </xf>
    <xf numFmtId="0" fontId="25" fillId="0" borderId="56" xfId="0" applyFont="1" applyBorder="1" applyAlignment="1">
      <alignment horizontal="left" vertical="center" wrapText="1"/>
    </xf>
    <xf numFmtId="0" fontId="25" fillId="0" borderId="114" xfId="0" applyFont="1" applyBorder="1" applyAlignment="1">
      <alignment horizontal="left" vertical="center" wrapText="1"/>
    </xf>
    <xf numFmtId="0" fontId="25" fillId="0" borderId="94" xfId="0" applyFont="1" applyBorder="1" applyAlignment="1">
      <alignment horizontal="left" vertical="center" wrapText="1"/>
    </xf>
    <xf numFmtId="0" fontId="32" fillId="0" borderId="17" xfId="0" applyFont="1" applyBorder="1" applyAlignment="1">
      <alignment horizontal="center" vertical="center" textRotation="90" wrapText="1"/>
    </xf>
    <xf numFmtId="0" fontId="25" fillId="0" borderId="88" xfId="0" applyFont="1" applyBorder="1" applyAlignment="1">
      <alignment horizontal="left" vertical="center" wrapText="1"/>
    </xf>
    <xf numFmtId="0" fontId="25" fillId="0" borderId="90" xfId="0" applyFont="1" applyBorder="1" applyAlignment="1">
      <alignment horizontal="left" vertical="center" wrapText="1"/>
    </xf>
    <xf numFmtId="0" fontId="29" fillId="4" borderId="75" xfId="0" applyFont="1" applyFill="1" applyBorder="1" applyAlignment="1">
      <alignment horizontal="center" vertical="center" wrapText="1"/>
    </xf>
    <xf numFmtId="0" fontId="29" fillId="4" borderId="76" xfId="0" applyFont="1" applyFill="1" applyBorder="1" applyAlignment="1">
      <alignment horizontal="center" vertical="center" wrapText="1"/>
    </xf>
    <xf numFmtId="0" fontId="29" fillId="4" borderId="77"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25" fillId="0" borderId="96" xfId="0" applyFont="1" applyBorder="1" applyAlignment="1">
      <alignment horizontal="left" vertical="center" wrapText="1"/>
    </xf>
    <xf numFmtId="0" fontId="25" fillId="0" borderId="97" xfId="0" applyFont="1" applyBorder="1" applyAlignment="1">
      <alignment horizontal="left" vertical="center" wrapText="1"/>
    </xf>
    <xf numFmtId="0" fontId="25" fillId="0" borderId="99" xfId="0" applyFont="1" applyBorder="1" applyAlignment="1">
      <alignment horizontal="left" vertical="center" wrapText="1"/>
    </xf>
    <xf numFmtId="0" fontId="7" fillId="4" borderId="22" xfId="0" applyFont="1" applyFill="1" applyBorder="1" applyAlignment="1">
      <alignment horizontal="center" vertical="center" wrapText="1"/>
    </xf>
    <xf numFmtId="0" fontId="7" fillId="4" borderId="24" xfId="0" applyFont="1" applyFill="1" applyBorder="1" applyAlignment="1">
      <alignment horizontal="center" vertical="center" wrapText="1"/>
    </xf>
    <xf numFmtId="1" fontId="7" fillId="4" borderId="21" xfId="0" applyNumberFormat="1" applyFont="1" applyFill="1" applyBorder="1" applyAlignment="1">
      <alignment horizontal="center" vertical="center" wrapText="1"/>
    </xf>
    <xf numFmtId="1" fontId="7" fillId="4" borderId="18" xfId="0" applyNumberFormat="1" applyFont="1" applyFill="1" applyBorder="1" applyAlignment="1">
      <alignment horizontal="center" vertical="center" wrapText="1"/>
    </xf>
    <xf numFmtId="1" fontId="7" fillId="4" borderId="23" xfId="0" applyNumberFormat="1" applyFont="1" applyFill="1" applyBorder="1" applyAlignment="1">
      <alignment horizontal="center" vertical="center" wrapText="1"/>
    </xf>
    <xf numFmtId="0" fontId="29" fillId="3" borderId="72" xfId="0" applyFont="1" applyFill="1" applyBorder="1" applyAlignment="1" applyProtection="1">
      <alignment horizontal="center" vertical="center" wrapText="1"/>
      <protection locked="0"/>
    </xf>
    <xf numFmtId="0" fontId="29" fillId="3" borderId="73" xfId="0" applyFont="1" applyFill="1" applyBorder="1" applyAlignment="1" applyProtection="1">
      <alignment horizontal="center" vertical="center" wrapText="1"/>
      <protection locked="0"/>
    </xf>
    <xf numFmtId="0" fontId="29" fillId="3" borderId="74" xfId="0" applyFont="1" applyFill="1" applyBorder="1" applyAlignment="1" applyProtection="1">
      <alignment horizontal="center" vertical="center" wrapText="1"/>
      <protection locked="0"/>
    </xf>
    <xf numFmtId="0" fontId="29" fillId="0" borderId="44" xfId="0" applyFont="1" applyBorder="1" applyAlignment="1">
      <alignment horizontal="center" vertical="center" wrapText="1"/>
    </xf>
    <xf numFmtId="0" fontId="25" fillId="0" borderId="87" xfId="0" applyFont="1" applyBorder="1" applyAlignment="1">
      <alignment horizontal="left" vertical="center" wrapText="1"/>
    </xf>
    <xf numFmtId="0" fontId="25" fillId="0" borderId="58" xfId="0" applyFont="1" applyBorder="1" applyAlignment="1">
      <alignment horizontal="left" vertical="center" wrapText="1"/>
    </xf>
    <xf numFmtId="0" fontId="25" fillId="0" borderId="79" xfId="0" applyFont="1" applyBorder="1" applyAlignment="1">
      <alignment horizontal="center" vertical="center" wrapText="1"/>
    </xf>
    <xf numFmtId="0" fontId="25" fillId="0" borderId="78" xfId="0" applyFont="1" applyBorder="1" applyAlignment="1">
      <alignment horizontal="center" vertical="center" wrapText="1"/>
    </xf>
    <xf numFmtId="0" fontId="32" fillId="0" borderId="54" xfId="0" applyFont="1" applyBorder="1" applyAlignment="1">
      <alignment horizontal="center" vertical="center" textRotation="90" wrapText="1"/>
    </xf>
    <xf numFmtId="0" fontId="32" fillId="0" borderId="56" xfId="0" applyFont="1" applyBorder="1" applyAlignment="1">
      <alignment horizontal="center" vertical="center" textRotation="90" wrapText="1"/>
    </xf>
    <xf numFmtId="0" fontId="32" fillId="0" borderId="87" xfId="0" applyFont="1" applyBorder="1" applyAlignment="1">
      <alignment horizontal="center" vertical="center" textRotation="90" wrapText="1"/>
    </xf>
    <xf numFmtId="1" fontId="7" fillId="4" borderId="10" xfId="0" applyNumberFormat="1" applyFont="1" applyFill="1" applyBorder="1" applyAlignment="1">
      <alignment horizontal="center" vertical="center" wrapText="1"/>
    </xf>
    <xf numFmtId="1" fontId="7" fillId="4" borderId="11" xfId="0" applyNumberFormat="1" applyFont="1" applyFill="1" applyBorder="1" applyAlignment="1">
      <alignment horizontal="center" vertical="center" wrapText="1"/>
    </xf>
    <xf numFmtId="1" fontId="7" fillId="4" borderId="12" xfId="0" applyNumberFormat="1"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32" fillId="0" borderId="11" xfId="0" applyFont="1" applyBorder="1" applyAlignment="1">
      <alignment horizontal="center" vertical="center" textRotation="90" wrapText="1"/>
    </xf>
    <xf numFmtId="0" fontId="32" fillId="0" borderId="12" xfId="0" applyFont="1" applyBorder="1" applyAlignment="1">
      <alignment horizontal="center" vertical="center" textRotation="90" wrapText="1"/>
    </xf>
    <xf numFmtId="0" fontId="7" fillId="4" borderId="23" xfId="0" applyFont="1" applyFill="1" applyBorder="1" applyAlignment="1">
      <alignment horizontal="center" vertical="center" wrapText="1"/>
    </xf>
    <xf numFmtId="0" fontId="32" fillId="0" borderId="10" xfId="0" applyFont="1" applyBorder="1" applyAlignment="1">
      <alignment horizontal="center" vertical="center" textRotation="90" wrapText="1"/>
    </xf>
    <xf numFmtId="0" fontId="29" fillId="3" borderId="70" xfId="0" applyFont="1" applyFill="1" applyBorder="1" applyAlignment="1">
      <alignment horizontal="center" vertical="center" wrapText="1"/>
    </xf>
    <xf numFmtId="0" fontId="29" fillId="3" borderId="71"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9" fillId="0" borderId="0" xfId="0" applyFont="1" applyAlignment="1">
      <alignment horizontal="center" vertical="center" textRotation="90"/>
    </xf>
    <xf numFmtId="0" fontId="26" fillId="0" borderId="2" xfId="0" applyFont="1" applyBorder="1" applyAlignment="1">
      <alignment horizontal="center" vertical="center" wrapText="1"/>
    </xf>
    <xf numFmtId="0" fontId="34" fillId="0" borderId="0" xfId="0" applyFont="1" applyAlignment="1">
      <alignment horizontal="center" wrapText="1"/>
    </xf>
  </cellXfs>
  <cellStyles count="2">
    <cellStyle name="Hyperlink" xfId="1" builtinId="8"/>
    <cellStyle name="Normal" xfId="0" builtinId="0"/>
  </cellStyles>
  <dxfs count="112">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A5DAEC"/>
      <color rgb="FF12326E"/>
      <color rgb="FFF089B1"/>
      <color rgb="FF6AB65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89536</xdr:colOff>
      <xdr:row>18</xdr:row>
      <xdr:rowOff>137159</xdr:rowOff>
    </xdr:from>
    <xdr:to>
      <xdr:col>1</xdr:col>
      <xdr:colOff>838200</xdr:colOff>
      <xdr:row>18</xdr:row>
      <xdr:rowOff>1203960</xdr:rowOff>
    </xdr:to>
    <xdr:pic>
      <xdr:nvPicPr>
        <xdr:cNvPr id="3" name="Picture 1">
          <a:extLst>
            <a:ext uri="{FF2B5EF4-FFF2-40B4-BE49-F238E27FC236}">
              <a16:creationId xmlns:a16="http://schemas.microsoft.com/office/drawing/2014/main" id="{F2FBC748-5FC9-459E-B266-F010402749AC}"/>
            </a:ext>
          </a:extLst>
        </xdr:cNvPr>
        <xdr:cNvPicPr>
          <a:picLocks noChangeAspect="1"/>
        </xdr:cNvPicPr>
      </xdr:nvPicPr>
      <xdr:blipFill>
        <a:blip xmlns:r="http://schemas.openxmlformats.org/officeDocument/2006/relationships" r:embed="rId1"/>
        <a:stretch>
          <a:fillRect/>
        </a:stretch>
      </xdr:blipFill>
      <xdr:spPr>
        <a:xfrm>
          <a:off x="699136" y="10576559"/>
          <a:ext cx="748664" cy="106680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4A0A7-83CE-4B7A-AEFD-27F91D6A9C8C}">
  <sheetPr>
    <tabColor rgb="FFA5DAEC"/>
    <pageSetUpPr fitToPage="1"/>
  </sheetPr>
  <dimension ref="A1:Z34"/>
  <sheetViews>
    <sheetView showGridLines="0" tabSelected="1" zoomScale="70" zoomScaleNormal="70" workbookViewId="0">
      <selection activeCell="B11" sqref="B11:E11"/>
    </sheetView>
  </sheetViews>
  <sheetFormatPr defaultRowHeight="15" thickBottom="1"/>
  <cols>
    <col min="1" max="1" width="8.85546875" style="20"/>
    <col min="2" max="2" width="60.28515625" style="16" customWidth="1"/>
    <col min="3" max="3" width="60.7109375" style="14" customWidth="1"/>
    <col min="4" max="4" width="63.140625" style="15" customWidth="1"/>
    <col min="5" max="5" width="76.28515625" style="17" customWidth="1"/>
    <col min="6" max="26" width="8.85546875" style="17"/>
  </cols>
  <sheetData>
    <row r="1" spans="1:6" ht="142.15" customHeight="1" thickBot="1">
      <c r="A1" s="250"/>
      <c r="B1" s="251" t="e" vm="1">
        <v>#VALUE!</v>
      </c>
      <c r="C1" s="251"/>
      <c r="D1" s="251"/>
      <c r="E1" s="251"/>
      <c r="F1" s="19"/>
    </row>
    <row r="2" spans="1:6" ht="43.15" customHeight="1" thickBot="1">
      <c r="A2" s="250"/>
      <c r="B2" s="252" t="s">
        <v>0</v>
      </c>
      <c r="C2" s="253"/>
      <c r="D2" s="253"/>
      <c r="E2" s="254"/>
      <c r="F2" s="19"/>
    </row>
    <row r="3" spans="1:6" ht="30" customHeight="1" thickBot="1">
      <c r="A3" s="250"/>
      <c r="B3" s="255" t="s">
        <v>1</v>
      </c>
      <c r="C3" s="256"/>
      <c r="D3" s="256"/>
      <c r="E3" s="257"/>
      <c r="F3" s="19"/>
    </row>
    <row r="4" spans="1:6" ht="28.15" thickBot="1">
      <c r="A4" s="250"/>
      <c r="B4" s="258" t="s">
        <v>2</v>
      </c>
      <c r="C4" s="259"/>
      <c r="D4" s="259"/>
      <c r="E4" s="260"/>
      <c r="F4" s="19"/>
    </row>
    <row r="5" spans="1:6" thickBot="1">
      <c r="A5" s="250"/>
      <c r="B5" s="11"/>
      <c r="C5" s="12"/>
      <c r="D5" s="13"/>
      <c r="E5" s="21"/>
    </row>
    <row r="6" spans="1:6" ht="49.15" customHeight="1" thickBot="1">
      <c r="A6" s="18"/>
      <c r="B6" s="261" t="s">
        <v>3</v>
      </c>
      <c r="C6" s="262"/>
      <c r="D6" s="262"/>
      <c r="E6" s="263"/>
      <c r="F6" s="19"/>
    </row>
    <row r="7" spans="1:6" ht="33" customHeight="1" thickBot="1">
      <c r="A7" s="18"/>
      <c r="B7" s="264" t="s">
        <v>4</v>
      </c>
      <c r="C7" s="265"/>
      <c r="D7" s="265"/>
      <c r="E7" s="266"/>
      <c r="F7" s="19"/>
    </row>
    <row r="8" spans="1:6" ht="81" customHeight="1" thickBot="1">
      <c r="A8" s="18"/>
      <c r="B8" s="267" t="s">
        <v>5</v>
      </c>
      <c r="C8" s="268"/>
      <c r="D8" s="268"/>
      <c r="E8" s="269"/>
      <c r="F8" s="19"/>
    </row>
    <row r="9" spans="1:6" ht="71.45" customHeight="1" thickBot="1">
      <c r="A9" s="18"/>
      <c r="B9" s="267" t="s">
        <v>6</v>
      </c>
      <c r="C9" s="268"/>
      <c r="D9" s="268"/>
      <c r="E9" s="269"/>
      <c r="F9" s="19"/>
    </row>
    <row r="10" spans="1:6" ht="64.5" customHeight="1">
      <c r="A10" s="18"/>
      <c r="B10" s="270" t="s">
        <v>7</v>
      </c>
      <c r="C10" s="271"/>
      <c r="D10" s="271"/>
      <c r="E10" s="272"/>
      <c r="F10" s="19"/>
    </row>
    <row r="11" spans="1:6" ht="51" customHeight="1">
      <c r="A11" s="18"/>
      <c r="B11" s="244" t="s">
        <v>8</v>
      </c>
      <c r="C11" s="245"/>
      <c r="D11" s="245"/>
      <c r="E11" s="246"/>
      <c r="F11" s="19"/>
    </row>
    <row r="12" spans="1:6" s="17" customFormat="1" ht="26.45" customHeight="1">
      <c r="A12" s="20"/>
      <c r="B12" s="22"/>
      <c r="C12" s="22"/>
      <c r="D12" s="22"/>
      <c r="E12" s="22"/>
    </row>
    <row r="13" spans="1:6" s="17" customFormat="1" ht="34.15" customHeight="1" thickBot="1">
      <c r="A13"/>
      <c r="B13" s="247" t="s">
        <v>9</v>
      </c>
      <c r="C13" s="247"/>
      <c r="D13" s="247"/>
      <c r="E13" s="247"/>
      <c r="F13" s="19"/>
    </row>
    <row r="14" spans="1:6" s="17" customFormat="1" ht="28.15" thickBot="1">
      <c r="A14" s="23"/>
      <c r="B14" s="24" t="s">
        <v>10</v>
      </c>
      <c r="C14" s="25" t="s">
        <v>11</v>
      </c>
      <c r="D14" s="25" t="s">
        <v>12</v>
      </c>
      <c r="E14" s="26" t="s">
        <v>13</v>
      </c>
      <c r="F14" s="19"/>
    </row>
    <row r="15" spans="1:6" s="17" customFormat="1" ht="46.15" thickBot="1">
      <c r="A15" s="23"/>
      <c r="B15" s="27" t="s">
        <v>14</v>
      </c>
      <c r="C15" s="28" t="s">
        <v>15</v>
      </c>
      <c r="D15" s="28" t="s">
        <v>16</v>
      </c>
      <c r="E15" s="29" t="s">
        <v>17</v>
      </c>
      <c r="F15" s="19"/>
    </row>
    <row r="16" spans="1:6" s="17" customFormat="1" ht="23.45" thickBot="1">
      <c r="A16"/>
      <c r="B16" s="27"/>
      <c r="C16" s="28"/>
      <c r="D16" s="28"/>
      <c r="E16" s="30"/>
      <c r="F16" s="19"/>
    </row>
    <row r="17" spans="1:26" s="17" customFormat="1" ht="23.45" thickBot="1">
      <c r="A17"/>
      <c r="B17" s="31"/>
      <c r="C17" s="32"/>
      <c r="D17" s="32"/>
      <c r="E17" s="33"/>
      <c r="F17" s="19"/>
    </row>
    <row r="18" spans="1:26" s="17" customFormat="1" ht="23.45" thickBot="1">
      <c r="A18"/>
      <c r="B18" s="34"/>
      <c r="C18" s="34"/>
      <c r="D18" s="34"/>
      <c r="E18" s="34"/>
      <c r="F18" s="19"/>
    </row>
    <row r="19" spans="1:26" s="17" customFormat="1" ht="103.5" customHeight="1" thickBot="1">
      <c r="A19"/>
      <c r="B19" s="248" t="s">
        <v>18</v>
      </c>
      <c r="C19" s="249"/>
      <c r="D19" s="35"/>
      <c r="E19" s="35"/>
    </row>
    <row r="20" spans="1:26" s="17" customFormat="1" ht="22.15" thickBot="1">
      <c r="B20" s="36" t="s">
        <v>19</v>
      </c>
    </row>
    <row r="21" spans="1:26" s="17" customFormat="1" ht="22.15" thickBot="1">
      <c r="B21" s="37" t="s">
        <v>20</v>
      </c>
    </row>
    <row r="22" spans="1:26" s="17" customFormat="1" ht="22.15" thickBot="1">
      <c r="B22" s="37" t="s">
        <v>21</v>
      </c>
    </row>
    <row r="23" spans="1:26" s="17" customFormat="1" thickBot="1">
      <c r="C23" s="20"/>
      <c r="D23" s="20"/>
    </row>
    <row r="24" spans="1:26" s="20" customFormat="1" thickBot="1">
      <c r="D24" s="15"/>
      <c r="E24" s="17"/>
      <c r="F24" s="17"/>
      <c r="G24" s="17"/>
      <c r="H24" s="17"/>
      <c r="I24" s="17"/>
      <c r="J24" s="17"/>
      <c r="K24" s="17"/>
      <c r="L24" s="17"/>
      <c r="M24" s="17"/>
      <c r="N24" s="17"/>
      <c r="O24" s="17"/>
      <c r="P24" s="17"/>
      <c r="Q24" s="17"/>
      <c r="R24" s="17"/>
      <c r="S24" s="17"/>
      <c r="T24" s="17"/>
      <c r="U24" s="17"/>
      <c r="V24" s="17"/>
      <c r="W24" s="17"/>
      <c r="X24" s="17"/>
      <c r="Y24" s="17"/>
      <c r="Z24" s="17"/>
    </row>
    <row r="25" spans="1:26" s="20" customFormat="1" ht="20.45" thickBot="1">
      <c r="B25" s="38"/>
      <c r="C25" s="14"/>
      <c r="D25" s="15"/>
      <c r="E25" s="17"/>
      <c r="F25" s="17"/>
      <c r="G25" s="17"/>
      <c r="H25" s="17"/>
      <c r="I25" s="17"/>
      <c r="J25" s="17"/>
      <c r="K25" s="17"/>
      <c r="L25" s="17"/>
      <c r="M25" s="17"/>
      <c r="N25" s="17"/>
      <c r="O25" s="17"/>
      <c r="P25" s="17"/>
      <c r="Q25" s="17"/>
      <c r="R25" s="17"/>
      <c r="S25" s="17"/>
      <c r="T25" s="17"/>
      <c r="U25" s="17"/>
      <c r="V25" s="17"/>
      <c r="W25" s="17"/>
      <c r="X25" s="17"/>
      <c r="Y25" s="17"/>
      <c r="Z25" s="17"/>
    </row>
    <row r="26" spans="1:26" s="20" customFormat="1" ht="20.45" thickBot="1">
      <c r="B26" s="38"/>
      <c r="C26" s="14"/>
      <c r="D26" s="15"/>
      <c r="E26" s="17"/>
      <c r="F26" s="17"/>
      <c r="G26" s="17"/>
      <c r="H26" s="17"/>
      <c r="I26" s="17"/>
      <c r="J26" s="17"/>
      <c r="K26" s="17"/>
      <c r="L26" s="17"/>
      <c r="M26" s="17"/>
      <c r="N26" s="17"/>
      <c r="O26" s="17"/>
      <c r="P26" s="17"/>
      <c r="Q26" s="17"/>
      <c r="R26" s="17"/>
      <c r="S26" s="17"/>
      <c r="T26" s="17"/>
      <c r="U26" s="17"/>
      <c r="V26" s="17"/>
      <c r="W26" s="17"/>
      <c r="X26" s="17"/>
      <c r="Y26" s="17"/>
      <c r="Z26" s="17"/>
    </row>
    <row r="27" spans="1:26" s="20" customFormat="1" ht="20.45" thickBot="1">
      <c r="B27" s="39"/>
      <c r="C27" s="14"/>
      <c r="D27" s="15"/>
      <c r="E27" s="17"/>
      <c r="F27" s="17"/>
      <c r="G27" s="17"/>
      <c r="H27" s="17"/>
      <c r="I27" s="17"/>
      <c r="J27" s="17"/>
      <c r="K27" s="17"/>
      <c r="L27" s="17"/>
      <c r="M27" s="17"/>
      <c r="N27" s="17"/>
      <c r="O27" s="17"/>
      <c r="P27" s="17"/>
      <c r="Q27" s="17"/>
      <c r="R27" s="17"/>
      <c r="S27" s="17"/>
      <c r="T27" s="17"/>
      <c r="U27" s="17"/>
      <c r="V27" s="17"/>
      <c r="W27" s="17"/>
      <c r="X27" s="17"/>
      <c r="Y27" s="17"/>
      <c r="Z27" s="17"/>
    </row>
    <row r="28" spans="1:26" s="20" customFormat="1" ht="20.45" thickBot="1">
      <c r="B28" s="38"/>
      <c r="C28" s="14"/>
      <c r="D28" s="15"/>
      <c r="E28" s="17"/>
      <c r="F28" s="17"/>
      <c r="G28" s="17"/>
      <c r="H28" s="17"/>
      <c r="I28" s="17"/>
      <c r="J28" s="17"/>
      <c r="K28" s="17"/>
      <c r="L28" s="17"/>
      <c r="M28" s="17"/>
      <c r="N28" s="17"/>
      <c r="O28" s="17"/>
      <c r="P28" s="17"/>
      <c r="Q28" s="17"/>
      <c r="R28" s="17"/>
      <c r="S28" s="17"/>
      <c r="T28" s="17"/>
      <c r="U28" s="17"/>
      <c r="V28" s="17"/>
      <c r="W28" s="17"/>
      <c r="X28" s="17"/>
      <c r="Y28" s="17"/>
      <c r="Z28" s="17"/>
    </row>
    <row r="29" spans="1:26" s="20" customFormat="1" ht="20.45" thickBot="1">
      <c r="B29" s="39"/>
      <c r="C29" s="14"/>
      <c r="D29" s="15"/>
      <c r="E29" s="17"/>
      <c r="F29" s="17"/>
      <c r="G29" s="17"/>
      <c r="H29" s="17"/>
      <c r="I29" s="17"/>
      <c r="J29" s="17"/>
      <c r="K29" s="17"/>
      <c r="L29" s="17"/>
      <c r="M29" s="17"/>
      <c r="N29" s="17"/>
      <c r="O29" s="17"/>
      <c r="P29" s="17"/>
      <c r="Q29" s="17"/>
      <c r="R29" s="17"/>
      <c r="S29" s="17"/>
      <c r="T29" s="17"/>
      <c r="U29" s="17"/>
      <c r="V29" s="17"/>
      <c r="W29" s="17"/>
      <c r="X29" s="17"/>
      <c r="Y29" s="17"/>
      <c r="Z29" s="17"/>
    </row>
    <row r="30" spans="1:26" ht="22.15" thickBot="1">
      <c r="B30" s="40"/>
    </row>
    <row r="31" spans="1:26" s="20" customFormat="1" ht="20.45" thickBot="1">
      <c r="B31" s="41"/>
      <c r="C31" s="14"/>
      <c r="D31" s="15"/>
      <c r="E31" s="17"/>
      <c r="F31" s="17"/>
      <c r="G31" s="17"/>
      <c r="H31" s="17"/>
      <c r="I31" s="17"/>
      <c r="J31" s="17"/>
      <c r="K31" s="17"/>
      <c r="L31" s="17"/>
      <c r="M31" s="17"/>
      <c r="N31" s="17"/>
      <c r="O31" s="17"/>
      <c r="P31" s="17"/>
      <c r="Q31" s="17"/>
      <c r="R31" s="17"/>
      <c r="S31" s="17"/>
      <c r="T31" s="17"/>
      <c r="U31" s="17"/>
      <c r="V31" s="17"/>
      <c r="W31" s="17"/>
      <c r="X31" s="17"/>
      <c r="Y31" s="17"/>
      <c r="Z31" s="17"/>
    </row>
    <row r="32" spans="1:26" s="20" customFormat="1" ht="22.15" thickBot="1">
      <c r="B32" s="42"/>
      <c r="C32" s="14"/>
      <c r="D32" s="15"/>
      <c r="E32" s="17"/>
      <c r="F32" s="17"/>
      <c r="G32" s="17"/>
      <c r="H32" s="17"/>
      <c r="I32" s="17"/>
      <c r="J32" s="17"/>
      <c r="K32" s="17"/>
      <c r="L32" s="17"/>
      <c r="M32" s="17"/>
      <c r="N32" s="17"/>
      <c r="O32" s="17"/>
      <c r="P32" s="17"/>
      <c r="Q32" s="17"/>
      <c r="R32" s="17"/>
      <c r="S32" s="17"/>
      <c r="T32" s="17"/>
      <c r="U32" s="17"/>
      <c r="V32" s="17"/>
      <c r="W32" s="17"/>
      <c r="X32" s="17"/>
      <c r="Y32" s="17"/>
      <c r="Z32" s="17"/>
    </row>
    <row r="33" spans="2:26" s="20" customFormat="1" ht="16.149999999999999" thickBot="1">
      <c r="B33" s="43"/>
      <c r="C33" s="14"/>
      <c r="D33" s="15"/>
      <c r="E33" s="17"/>
      <c r="F33" s="17"/>
      <c r="G33" s="17"/>
      <c r="H33" s="17"/>
      <c r="I33" s="17"/>
      <c r="J33" s="17"/>
      <c r="K33" s="17"/>
      <c r="L33" s="17"/>
      <c r="M33" s="17"/>
      <c r="N33" s="17"/>
      <c r="O33" s="17"/>
      <c r="P33" s="17"/>
      <c r="Q33" s="17"/>
      <c r="R33" s="17"/>
      <c r="S33" s="17"/>
      <c r="T33" s="17"/>
      <c r="U33" s="17"/>
      <c r="V33" s="17"/>
      <c r="W33" s="17"/>
      <c r="X33" s="17"/>
      <c r="Y33" s="17"/>
      <c r="Z33" s="17"/>
    </row>
    <row r="34" spans="2:26" s="20" customFormat="1" ht="16.149999999999999" thickBot="1">
      <c r="B34" s="43"/>
      <c r="C34" s="14"/>
      <c r="D34" s="15"/>
      <c r="E34" s="17"/>
      <c r="F34" s="17"/>
      <c r="G34" s="17"/>
      <c r="H34" s="17"/>
      <c r="I34" s="17"/>
      <c r="J34" s="17"/>
      <c r="K34" s="17"/>
      <c r="L34" s="17"/>
      <c r="M34" s="17"/>
      <c r="N34" s="17"/>
      <c r="O34" s="17"/>
      <c r="P34" s="17"/>
      <c r="Q34" s="17"/>
      <c r="R34" s="17"/>
      <c r="S34" s="17"/>
      <c r="T34" s="17"/>
      <c r="U34" s="17"/>
      <c r="V34" s="17"/>
      <c r="W34" s="17"/>
      <c r="X34" s="17"/>
      <c r="Y34" s="17"/>
      <c r="Z34" s="17"/>
    </row>
  </sheetData>
  <mergeCells count="13">
    <mergeCell ref="B11:E11"/>
    <mergeCell ref="B13:E13"/>
    <mergeCell ref="B19:C19"/>
    <mergeCell ref="A1:A5"/>
    <mergeCell ref="B1:E1"/>
    <mergeCell ref="B2:E2"/>
    <mergeCell ref="B3:E3"/>
    <mergeCell ref="B4:E4"/>
    <mergeCell ref="B6:E6"/>
    <mergeCell ref="B7:E7"/>
    <mergeCell ref="B8:E8"/>
    <mergeCell ref="B9:E9"/>
    <mergeCell ref="B10:E10"/>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80370804-0DE5-42DF-ADE5-EA2BD94A10F4}"/>
    <hyperlink ref="B11:D11" r:id="rId2" display="Alternatively, please view our CIMPSA Partnership Guide; https://www.cimspa.co.uk/education-training/education-policy/guidance/partner-endorsement-support/" xr:uid="{DF0AA6F4-4620-49A9-AF4D-FCE9DAD8A45C}"/>
    <hyperlink ref="B11:E11" r:id="rId3" display="Alternatively, please view our CIMPSA Partner Endorsement Guide;https://cimspa.co.uk/education-training/endorsement/ " xr:uid="{1732C3DF-8FA9-46AD-B8EE-1CB57DA5A168}"/>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L475"/>
  <sheetViews>
    <sheetView showGridLines="0" zoomScale="70" zoomScaleNormal="70" workbookViewId="0">
      <pane xSplit="2" ySplit="3" topLeftCell="C7" activePane="bottomRight" state="frozen"/>
      <selection pane="bottomRight" activeCell="E7" sqref="E7"/>
      <selection pane="bottomLeft" activeCell="A4" sqref="A4"/>
      <selection pane="topRight" activeCell="C1" sqref="C1"/>
    </sheetView>
  </sheetViews>
  <sheetFormatPr defaultColWidth="8.7109375" defaultRowHeight="22.9"/>
  <cols>
    <col min="1" max="1" width="8.42578125" style="78" customWidth="1"/>
    <col min="2" max="2" width="10.28515625" style="108" customWidth="1"/>
    <col min="3" max="3" width="37.28515625" style="46" customWidth="1"/>
    <col min="4" max="4" width="75.7109375" style="47" customWidth="1"/>
    <col min="5" max="5" width="51.28515625" style="59" customWidth="1"/>
    <col min="6" max="6" width="27.7109375" style="59" customWidth="1"/>
    <col min="7" max="7" width="42.7109375" style="48" customWidth="1"/>
    <col min="8" max="8" width="53.85546875" style="49" hidden="1" customWidth="1"/>
    <col min="9" max="9" width="9.28515625" style="50" hidden="1" customWidth="1"/>
    <col min="10" max="10" width="10.42578125" style="60" hidden="1" customWidth="1"/>
    <col min="11" max="11" width="13.7109375" style="61" hidden="1" customWidth="1"/>
    <col min="12" max="12" width="15.5703125" style="83" hidden="1" customWidth="1"/>
    <col min="13" max="13" width="17.5703125" style="62" hidden="1" customWidth="1"/>
    <col min="14" max="14" width="23.42578125" style="63" hidden="1" customWidth="1"/>
    <col min="15" max="15" width="31.7109375" style="50" hidden="1" customWidth="1"/>
    <col min="16" max="16" width="7.7109375" style="51" hidden="1" customWidth="1"/>
    <col min="17" max="17" width="21.85546875" style="50" hidden="1" customWidth="1"/>
    <col min="18" max="18" width="35.140625" style="50" customWidth="1"/>
    <col min="19" max="21" width="8.7109375" style="50" bestFit="1" customWidth="1"/>
    <col min="22" max="16384" width="8.7109375" style="50"/>
  </cols>
  <sheetData>
    <row r="1" spans="1:116" s="64" customFormat="1" ht="23.45" thickBot="1">
      <c r="B1" s="107"/>
      <c r="C1" s="66"/>
      <c r="D1" s="123"/>
      <c r="E1" s="316" t="s">
        <v>22</v>
      </c>
      <c r="F1" s="316"/>
      <c r="G1" s="317"/>
      <c r="H1" s="65"/>
      <c r="I1" s="66"/>
      <c r="J1" s="79"/>
      <c r="K1" s="79"/>
      <c r="L1" s="80"/>
      <c r="M1" s="81"/>
      <c r="N1" s="82"/>
      <c r="O1" s="82"/>
    </row>
    <row r="2" spans="1:116" s="64" customFormat="1" ht="46.15" thickBot="1">
      <c r="A2" s="299" t="s">
        <v>23</v>
      </c>
      <c r="B2" s="299"/>
      <c r="C2" s="299"/>
      <c r="D2" s="299"/>
      <c r="E2" s="296" t="s">
        <v>24</v>
      </c>
      <c r="F2" s="297"/>
      <c r="G2" s="298"/>
      <c r="H2" s="67"/>
      <c r="I2" s="106"/>
      <c r="J2" s="283" t="s">
        <v>25</v>
      </c>
      <c r="K2" s="284"/>
      <c r="L2" s="284"/>
      <c r="M2" s="284"/>
      <c r="N2" s="285"/>
      <c r="O2" s="68"/>
      <c r="P2" s="69"/>
      <c r="Q2" s="70" t="s">
        <v>26</v>
      </c>
    </row>
    <row r="3" spans="1:116" s="64" customFormat="1" ht="43.9" thickBot="1">
      <c r="A3" s="124" t="s">
        <v>27</v>
      </c>
      <c r="B3" s="302" t="s">
        <v>28</v>
      </c>
      <c r="C3" s="303"/>
      <c r="D3" s="124" t="s">
        <v>29</v>
      </c>
      <c r="E3" s="71" t="s">
        <v>30</v>
      </c>
      <c r="F3" s="71" t="s">
        <v>31</v>
      </c>
      <c r="G3" s="121" t="s">
        <v>32</v>
      </c>
      <c r="H3" s="122" t="s">
        <v>33</v>
      </c>
      <c r="I3" s="72"/>
      <c r="J3" s="73" t="s">
        <v>34</v>
      </c>
      <c r="K3" s="126" t="s">
        <v>35</v>
      </c>
      <c r="L3" s="127" t="s">
        <v>36</v>
      </c>
      <c r="M3" s="126" t="s">
        <v>37</v>
      </c>
      <c r="N3" s="128" t="s">
        <v>38</v>
      </c>
      <c r="O3" s="74" t="s">
        <v>39</v>
      </c>
      <c r="P3" s="45"/>
      <c r="Q3" s="129" t="s">
        <v>40</v>
      </c>
    </row>
    <row r="4" spans="1:116" s="75" customFormat="1" ht="43.9" thickBot="1">
      <c r="A4" s="304" t="s">
        <v>41</v>
      </c>
      <c r="B4" s="125" t="s">
        <v>42</v>
      </c>
      <c r="C4" s="44" t="s">
        <v>43</v>
      </c>
      <c r="D4" s="44" t="s">
        <v>44</v>
      </c>
    </row>
    <row r="5" spans="1:116" s="53" customFormat="1" ht="22.15" customHeight="1">
      <c r="A5" s="305"/>
      <c r="B5" s="276" t="s">
        <v>45</v>
      </c>
      <c r="C5" s="273" t="s">
        <v>46</v>
      </c>
      <c r="D5" s="87" t="s">
        <v>47</v>
      </c>
      <c r="E5" s="131"/>
      <c r="F5" s="131"/>
      <c r="G5" s="132"/>
      <c r="H5" s="133"/>
      <c r="I5" s="134"/>
      <c r="J5" s="135"/>
      <c r="K5" s="310" t="str" cm="1">
        <f t="array" ref="K5">IF((AND(J5:J11=1)), "Fully Mapped", "Not/ Partially Mapped")</f>
        <v>Not/ Partially Mapped</v>
      </c>
      <c r="L5" s="293">
        <f>SUM('Workings out'!B5:B21)</f>
        <v>0</v>
      </c>
      <c r="M5" s="136"/>
      <c r="N5" s="136"/>
      <c r="O5" s="136"/>
      <c r="P5" s="137"/>
      <c r="Q5" s="138"/>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row>
    <row r="6" spans="1:116" ht="43.15">
      <c r="A6" s="305"/>
      <c r="B6" s="277"/>
      <c r="C6" s="274"/>
      <c r="D6" s="88" t="s">
        <v>48</v>
      </c>
      <c r="E6" s="140"/>
      <c r="F6" s="141"/>
      <c r="G6" s="142"/>
      <c r="H6" s="143"/>
      <c r="I6" s="134"/>
      <c r="J6" s="144"/>
      <c r="K6" s="287"/>
      <c r="L6" s="294"/>
      <c r="M6" s="146"/>
      <c r="N6" s="147"/>
      <c r="O6" s="147"/>
      <c r="P6" s="137"/>
      <c r="Q6" s="148"/>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c r="DL6" s="139"/>
    </row>
    <row r="7" spans="1:116" ht="43.15">
      <c r="A7" s="305"/>
      <c r="B7" s="277"/>
      <c r="C7" s="274"/>
      <c r="D7" s="88" t="s">
        <v>49</v>
      </c>
      <c r="E7" s="141"/>
      <c r="F7" s="140"/>
      <c r="G7" s="149"/>
      <c r="H7" s="150"/>
      <c r="I7" s="134"/>
      <c r="J7" s="151"/>
      <c r="K7" s="287"/>
      <c r="L7" s="294"/>
      <c r="M7" s="146"/>
      <c r="N7" s="147"/>
      <c r="O7" s="147"/>
      <c r="P7" s="137"/>
      <c r="Q7" s="148"/>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row>
    <row r="8" spans="1:116" ht="86.45">
      <c r="A8" s="305"/>
      <c r="B8" s="277"/>
      <c r="C8" s="274"/>
      <c r="D8" s="88" t="s">
        <v>50</v>
      </c>
      <c r="E8" s="141"/>
      <c r="F8" s="141"/>
      <c r="G8" s="152"/>
      <c r="H8" s="153"/>
      <c r="I8" s="134"/>
      <c r="J8" s="145"/>
      <c r="K8" s="287"/>
      <c r="L8" s="294"/>
      <c r="M8" s="146"/>
      <c r="N8" s="147"/>
      <c r="O8" s="147"/>
      <c r="P8" s="137"/>
      <c r="Q8" s="154"/>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row>
    <row r="9" spans="1:116" ht="64.900000000000006">
      <c r="A9" s="305"/>
      <c r="B9" s="277"/>
      <c r="C9" s="274"/>
      <c r="D9" s="88" t="s">
        <v>51</v>
      </c>
      <c r="E9" s="140"/>
      <c r="F9" s="141"/>
      <c r="G9" s="142"/>
      <c r="H9" s="143"/>
      <c r="I9" s="134"/>
      <c r="J9" s="151"/>
      <c r="K9" s="287"/>
      <c r="L9" s="294"/>
      <c r="M9" s="147"/>
      <c r="N9" s="147"/>
      <c r="O9" s="147"/>
      <c r="P9" s="137"/>
      <c r="Q9" s="155"/>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c r="BO9" s="139"/>
      <c r="BP9" s="139"/>
      <c r="BQ9" s="139"/>
      <c r="BR9" s="139"/>
      <c r="BS9" s="139"/>
      <c r="BT9" s="139"/>
      <c r="BU9" s="139"/>
      <c r="BV9" s="139"/>
      <c r="BW9" s="139"/>
      <c r="BX9" s="139"/>
      <c r="BY9" s="139"/>
      <c r="BZ9" s="139"/>
      <c r="CA9" s="139"/>
      <c r="CB9" s="139"/>
      <c r="CC9" s="139"/>
      <c r="CD9" s="139"/>
      <c r="CE9" s="139"/>
      <c r="CF9" s="139"/>
      <c r="CG9" s="139"/>
      <c r="CH9" s="139"/>
      <c r="CI9" s="139"/>
      <c r="CJ9" s="139"/>
      <c r="CK9" s="139"/>
      <c r="CL9" s="139"/>
      <c r="CM9" s="139"/>
      <c r="CN9" s="139"/>
      <c r="CO9" s="139"/>
      <c r="CP9" s="139"/>
      <c r="CQ9" s="139"/>
      <c r="CR9" s="139"/>
      <c r="CS9" s="139"/>
      <c r="CT9" s="139"/>
      <c r="CU9" s="139"/>
      <c r="CV9" s="139"/>
      <c r="CW9" s="139"/>
      <c r="CX9" s="139"/>
      <c r="CY9" s="139"/>
      <c r="CZ9" s="139"/>
      <c r="DA9" s="139"/>
      <c r="DB9" s="139"/>
      <c r="DC9" s="139"/>
      <c r="DD9" s="139"/>
      <c r="DE9" s="139"/>
      <c r="DF9" s="139"/>
      <c r="DG9" s="139"/>
      <c r="DH9" s="139"/>
      <c r="DI9" s="139"/>
      <c r="DJ9" s="139"/>
      <c r="DK9" s="139"/>
      <c r="DL9" s="139"/>
    </row>
    <row r="10" spans="1:116" ht="43.15">
      <c r="A10" s="305"/>
      <c r="B10" s="277"/>
      <c r="C10" s="274"/>
      <c r="D10" s="89" t="s">
        <v>52</v>
      </c>
      <c r="E10" s="141"/>
      <c r="F10" s="141"/>
      <c r="G10" s="152"/>
      <c r="H10" s="153"/>
      <c r="I10" s="134"/>
      <c r="J10" s="151"/>
      <c r="K10" s="287"/>
      <c r="L10" s="294"/>
      <c r="M10" s="147"/>
      <c r="N10" s="156"/>
      <c r="O10" s="156"/>
      <c r="P10" s="137"/>
      <c r="Q10" s="148"/>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39"/>
      <c r="DC10" s="139"/>
      <c r="DD10" s="139"/>
      <c r="DE10" s="139"/>
      <c r="DF10" s="139"/>
      <c r="DG10" s="139"/>
      <c r="DH10" s="139"/>
      <c r="DI10" s="139"/>
      <c r="DJ10" s="139"/>
      <c r="DK10" s="139"/>
      <c r="DL10" s="139"/>
    </row>
    <row r="11" spans="1:116" s="54" customFormat="1" ht="87" thickBot="1">
      <c r="A11" s="305"/>
      <c r="B11" s="300"/>
      <c r="C11" s="275"/>
      <c r="D11" s="90" t="s">
        <v>53</v>
      </c>
      <c r="E11" s="157"/>
      <c r="F11" s="157"/>
      <c r="G11" s="158"/>
      <c r="H11" s="159"/>
      <c r="I11" s="134"/>
      <c r="J11" s="160"/>
      <c r="K11" s="311"/>
      <c r="L11" s="294"/>
      <c r="M11" s="161"/>
      <c r="N11" s="162"/>
      <c r="O11" s="162"/>
      <c r="P11" s="137"/>
      <c r="Q11" s="148"/>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c r="DL11" s="139"/>
    </row>
    <row r="12" spans="1:116" s="53" customFormat="1" ht="43.15">
      <c r="A12" s="305"/>
      <c r="B12" s="276" t="s">
        <v>54</v>
      </c>
      <c r="C12" s="273" t="s">
        <v>55</v>
      </c>
      <c r="D12" s="91" t="s">
        <v>56</v>
      </c>
      <c r="E12" s="163"/>
      <c r="F12" s="163"/>
      <c r="G12" s="164"/>
      <c r="H12" s="165"/>
      <c r="I12" s="134"/>
      <c r="J12" s="166"/>
      <c r="K12" s="310" t="str" cm="1">
        <f t="array" ref="K12">IF((AND(J12:J16=1)), "Fully Mapped", "Not/ Partially Mapped")</f>
        <v>Not/ Partially Mapped</v>
      </c>
      <c r="L12" s="294"/>
      <c r="M12" s="136"/>
      <c r="N12" s="136"/>
      <c r="O12" s="136"/>
      <c r="P12" s="137"/>
      <c r="Q12" s="167"/>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39"/>
      <c r="DC12" s="139"/>
      <c r="DD12" s="139"/>
      <c r="DE12" s="139"/>
      <c r="DF12" s="139"/>
      <c r="DG12" s="139"/>
      <c r="DH12" s="139"/>
      <c r="DI12" s="139"/>
      <c r="DJ12" s="139"/>
      <c r="DK12" s="139"/>
      <c r="DL12" s="139"/>
    </row>
    <row r="13" spans="1:116" ht="64.900000000000006">
      <c r="A13" s="305"/>
      <c r="B13" s="277"/>
      <c r="C13" s="274"/>
      <c r="D13" s="92" t="s">
        <v>57</v>
      </c>
      <c r="E13" s="141"/>
      <c r="F13" s="141"/>
      <c r="G13" s="152"/>
      <c r="H13" s="153"/>
      <c r="I13" s="134"/>
      <c r="J13" s="168"/>
      <c r="K13" s="287"/>
      <c r="L13" s="294"/>
      <c r="M13" s="146"/>
      <c r="N13" s="146"/>
      <c r="O13" s="146"/>
      <c r="P13" s="137"/>
      <c r="Q13" s="167"/>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c r="CK13" s="139"/>
      <c r="CL13" s="139"/>
      <c r="CM13" s="139"/>
      <c r="CN13" s="139"/>
      <c r="CO13" s="139"/>
      <c r="CP13" s="139"/>
      <c r="CQ13" s="139"/>
      <c r="CR13" s="139"/>
      <c r="CS13" s="139"/>
      <c r="CT13" s="139"/>
      <c r="CU13" s="139"/>
      <c r="CV13" s="139"/>
      <c r="CW13" s="139"/>
      <c r="CX13" s="139"/>
      <c r="CY13" s="139"/>
      <c r="CZ13" s="139"/>
      <c r="DA13" s="139"/>
      <c r="DB13" s="139"/>
      <c r="DC13" s="139"/>
      <c r="DD13" s="139"/>
      <c r="DE13" s="139"/>
      <c r="DF13" s="139"/>
      <c r="DG13" s="139"/>
      <c r="DH13" s="139"/>
      <c r="DI13" s="139"/>
      <c r="DJ13" s="139"/>
      <c r="DK13" s="139"/>
      <c r="DL13" s="139"/>
    </row>
    <row r="14" spans="1:116" ht="43.15">
      <c r="A14" s="305"/>
      <c r="B14" s="277"/>
      <c r="C14" s="274"/>
      <c r="D14" s="92" t="s">
        <v>58</v>
      </c>
      <c r="E14" s="140"/>
      <c r="F14" s="141"/>
      <c r="G14" s="142"/>
      <c r="H14" s="143"/>
      <c r="I14" s="134"/>
      <c r="J14" s="145"/>
      <c r="K14" s="287"/>
      <c r="L14" s="294"/>
      <c r="M14" s="146"/>
      <c r="N14" s="146"/>
      <c r="O14" s="146"/>
      <c r="P14" s="137"/>
      <c r="Q14" s="167"/>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AO14" s="139"/>
      <c r="AP14" s="139"/>
      <c r="AQ14" s="139"/>
      <c r="AR14" s="139"/>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39"/>
      <c r="BS14" s="139"/>
      <c r="BT14" s="139"/>
      <c r="BU14" s="139"/>
      <c r="BV14" s="139"/>
      <c r="BW14" s="139"/>
      <c r="BX14" s="139"/>
      <c r="BY14" s="139"/>
      <c r="BZ14" s="139"/>
      <c r="CA14" s="139"/>
      <c r="CB14" s="139"/>
      <c r="CC14" s="139"/>
      <c r="CD14" s="139"/>
      <c r="CE14" s="139"/>
      <c r="CF14" s="139"/>
      <c r="CG14" s="139"/>
      <c r="CH14" s="139"/>
      <c r="CI14" s="139"/>
      <c r="CJ14" s="139"/>
      <c r="CK14" s="139"/>
      <c r="CL14" s="139"/>
      <c r="CM14" s="139"/>
      <c r="CN14" s="139"/>
      <c r="CO14" s="139"/>
      <c r="CP14" s="139"/>
      <c r="CQ14" s="139"/>
      <c r="CR14" s="139"/>
      <c r="CS14" s="139"/>
      <c r="CT14" s="139"/>
      <c r="CU14" s="139"/>
      <c r="CV14" s="139"/>
      <c r="CW14" s="139"/>
      <c r="CX14" s="139"/>
      <c r="CY14" s="139"/>
      <c r="CZ14" s="139"/>
      <c r="DA14" s="139"/>
      <c r="DB14" s="139"/>
      <c r="DC14" s="139"/>
      <c r="DD14" s="139"/>
      <c r="DE14" s="139"/>
      <c r="DF14" s="139"/>
      <c r="DG14" s="139"/>
      <c r="DH14" s="139"/>
      <c r="DI14" s="139"/>
      <c r="DJ14" s="139"/>
      <c r="DK14" s="139"/>
      <c r="DL14" s="139"/>
    </row>
    <row r="15" spans="1:116" ht="43.15">
      <c r="A15" s="305"/>
      <c r="B15" s="277"/>
      <c r="C15" s="274"/>
      <c r="D15" s="92" t="s">
        <v>59</v>
      </c>
      <c r="E15" s="141"/>
      <c r="F15" s="141"/>
      <c r="G15" s="149"/>
      <c r="H15" s="150"/>
      <c r="I15" s="134"/>
      <c r="J15" s="151"/>
      <c r="K15" s="287"/>
      <c r="L15" s="294"/>
      <c r="M15" s="146"/>
      <c r="N15" s="146"/>
      <c r="O15" s="146"/>
      <c r="P15" s="137"/>
      <c r="Q15" s="167"/>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c r="AO15" s="139"/>
      <c r="AP15" s="139"/>
      <c r="AQ15" s="139"/>
      <c r="AR15" s="139"/>
      <c r="AS15" s="139"/>
      <c r="AT15" s="139"/>
      <c r="AU15" s="139"/>
      <c r="AV15" s="139"/>
      <c r="AW15" s="139"/>
      <c r="AX15" s="139"/>
      <c r="AY15" s="139"/>
      <c r="AZ15" s="139"/>
      <c r="BA15" s="139"/>
      <c r="BB15" s="139"/>
      <c r="BC15" s="139"/>
      <c r="BD15" s="139"/>
      <c r="BE15" s="139"/>
      <c r="BF15" s="139"/>
      <c r="BG15" s="139"/>
      <c r="BH15" s="139"/>
      <c r="BI15" s="139"/>
      <c r="BJ15" s="139"/>
      <c r="BK15" s="139"/>
      <c r="BL15" s="139"/>
      <c r="BM15" s="139"/>
      <c r="BN15" s="139"/>
      <c r="BO15" s="139"/>
      <c r="BP15" s="139"/>
      <c r="BQ15" s="139"/>
      <c r="BR15" s="139"/>
      <c r="BS15" s="139"/>
      <c r="BT15" s="139"/>
      <c r="BU15" s="139"/>
      <c r="BV15" s="139"/>
      <c r="BW15" s="139"/>
      <c r="BX15" s="139"/>
      <c r="BY15" s="139"/>
      <c r="BZ15" s="139"/>
      <c r="CA15" s="139"/>
      <c r="CB15" s="139"/>
      <c r="CC15" s="139"/>
      <c r="CD15" s="139"/>
      <c r="CE15" s="139"/>
      <c r="CF15" s="139"/>
      <c r="CG15" s="139"/>
      <c r="CH15" s="139"/>
      <c r="CI15" s="139"/>
      <c r="CJ15" s="139"/>
      <c r="CK15" s="139"/>
      <c r="CL15" s="139"/>
      <c r="CM15" s="139"/>
      <c r="CN15" s="139"/>
      <c r="CO15" s="139"/>
      <c r="CP15" s="139"/>
      <c r="CQ15" s="139"/>
      <c r="CR15" s="139"/>
      <c r="CS15" s="139"/>
      <c r="CT15" s="139"/>
      <c r="CU15" s="139"/>
      <c r="CV15" s="139"/>
      <c r="CW15" s="139"/>
      <c r="CX15" s="139"/>
      <c r="CY15" s="139"/>
      <c r="CZ15" s="139"/>
      <c r="DA15" s="139"/>
      <c r="DB15" s="139"/>
      <c r="DC15" s="139"/>
      <c r="DD15" s="139"/>
      <c r="DE15" s="139"/>
      <c r="DF15" s="139"/>
      <c r="DG15" s="139"/>
      <c r="DH15" s="139"/>
      <c r="DI15" s="139"/>
      <c r="DJ15" s="139"/>
      <c r="DK15" s="139"/>
      <c r="DL15" s="139"/>
    </row>
    <row r="16" spans="1:116" ht="87" thickBot="1">
      <c r="A16" s="305"/>
      <c r="B16" s="301"/>
      <c r="C16" s="275"/>
      <c r="D16" s="93" t="s">
        <v>60</v>
      </c>
      <c r="E16" s="169"/>
      <c r="F16" s="170"/>
      <c r="G16" s="171"/>
      <c r="H16" s="172"/>
      <c r="I16" s="134"/>
      <c r="J16" s="173"/>
      <c r="K16" s="287"/>
      <c r="L16" s="294"/>
      <c r="M16" s="174"/>
      <c r="N16" s="156"/>
      <c r="O16" s="156"/>
      <c r="P16" s="137"/>
      <c r="Q16" s="154"/>
      <c r="R16" s="139"/>
      <c r="S16" s="139"/>
      <c r="T16" s="139"/>
      <c r="U16" s="139"/>
      <c r="V16" s="139"/>
      <c r="W16" s="139"/>
      <c r="X16" s="139"/>
      <c r="Y16" s="139"/>
      <c r="Z16" s="139"/>
      <c r="AA16" s="139"/>
      <c r="AB16" s="139"/>
      <c r="AC16" s="139"/>
      <c r="AD16" s="139"/>
      <c r="AE16" s="139"/>
      <c r="AF16" s="139"/>
      <c r="AG16" s="139"/>
      <c r="AH16" s="139"/>
      <c r="AI16" s="139"/>
      <c r="AJ16" s="139"/>
      <c r="AK16" s="139"/>
      <c r="AL16" s="139"/>
      <c r="AM16" s="139"/>
      <c r="AN16" s="139"/>
      <c r="AO16" s="139"/>
      <c r="AP16" s="139"/>
      <c r="AQ16" s="139"/>
      <c r="AR16" s="139"/>
      <c r="AS16" s="139"/>
      <c r="AT16" s="139"/>
      <c r="AU16" s="139"/>
      <c r="AV16" s="139"/>
      <c r="AW16" s="139"/>
      <c r="AX16" s="139"/>
      <c r="AY16" s="139"/>
      <c r="AZ16" s="139"/>
      <c r="BA16" s="139"/>
      <c r="BB16" s="139"/>
      <c r="BC16" s="139"/>
      <c r="BD16" s="139"/>
      <c r="BE16" s="139"/>
      <c r="BF16" s="139"/>
      <c r="BG16" s="139"/>
      <c r="BH16" s="139"/>
      <c r="BI16" s="139"/>
      <c r="BJ16" s="139"/>
      <c r="BK16" s="139"/>
      <c r="BL16" s="139"/>
      <c r="BM16" s="139"/>
      <c r="BN16" s="139"/>
      <c r="BO16" s="139"/>
      <c r="BP16" s="139"/>
      <c r="BQ16" s="139"/>
      <c r="BR16" s="139"/>
      <c r="BS16" s="139"/>
      <c r="BT16" s="139"/>
      <c r="BU16" s="139"/>
      <c r="BV16" s="139"/>
      <c r="BW16" s="139"/>
      <c r="BX16" s="139"/>
      <c r="BY16" s="139"/>
      <c r="BZ16" s="139"/>
      <c r="CA16" s="139"/>
      <c r="CB16" s="139"/>
      <c r="CC16" s="139"/>
      <c r="CD16" s="139"/>
      <c r="CE16" s="139"/>
      <c r="CF16" s="139"/>
      <c r="CG16" s="139"/>
      <c r="CH16" s="139"/>
      <c r="CI16" s="139"/>
      <c r="CJ16" s="139"/>
      <c r="CK16" s="139"/>
      <c r="CL16" s="139"/>
      <c r="CM16" s="139"/>
      <c r="CN16" s="139"/>
      <c r="CO16" s="139"/>
      <c r="CP16" s="139"/>
      <c r="CQ16" s="139"/>
      <c r="CR16" s="139"/>
      <c r="CS16" s="139"/>
      <c r="CT16" s="139"/>
      <c r="CU16" s="139"/>
      <c r="CV16" s="139"/>
      <c r="CW16" s="139"/>
      <c r="CX16" s="139"/>
      <c r="CY16" s="139"/>
      <c r="CZ16" s="139"/>
      <c r="DA16" s="139"/>
      <c r="DB16" s="139"/>
      <c r="DC16" s="139"/>
      <c r="DD16" s="139"/>
      <c r="DE16" s="139"/>
      <c r="DF16" s="139"/>
      <c r="DG16" s="139"/>
      <c r="DH16" s="139"/>
      <c r="DI16" s="139"/>
      <c r="DJ16" s="139"/>
      <c r="DK16" s="139"/>
      <c r="DL16" s="139"/>
    </row>
    <row r="17" spans="1:116" s="53" customFormat="1" ht="43.15">
      <c r="A17" s="305"/>
      <c r="B17" s="276" t="s">
        <v>61</v>
      </c>
      <c r="C17" s="273" t="s">
        <v>62</v>
      </c>
      <c r="D17" s="91" t="s">
        <v>63</v>
      </c>
      <c r="E17" s="163"/>
      <c r="F17" s="131"/>
      <c r="G17" s="132"/>
      <c r="H17" s="133"/>
      <c r="I17" s="134"/>
      <c r="J17" s="166"/>
      <c r="K17" s="310" t="str" cm="1">
        <f t="array" ref="K17">IF((AND(J17:J19=1)), "Fully Mapped", "Not/ Partially Mapped")</f>
        <v>Not/ Partially Mapped</v>
      </c>
      <c r="L17" s="294"/>
      <c r="M17" s="136"/>
      <c r="N17" s="136"/>
      <c r="O17" s="136"/>
      <c r="P17" s="137"/>
      <c r="Q17" s="138"/>
      <c r="R17" s="139"/>
      <c r="S17" s="139"/>
      <c r="T17" s="139"/>
      <c r="U17" s="139"/>
      <c r="V17" s="139"/>
      <c r="W17" s="139"/>
      <c r="X17" s="139"/>
      <c r="Y17" s="139"/>
      <c r="Z17" s="139"/>
      <c r="AA17" s="139"/>
      <c r="AB17" s="139"/>
      <c r="AC17" s="139"/>
      <c r="AD17" s="139"/>
      <c r="AE17" s="139"/>
      <c r="AF17" s="139"/>
      <c r="AG17" s="139"/>
      <c r="AH17" s="139"/>
      <c r="AI17" s="139"/>
      <c r="AJ17" s="139"/>
      <c r="AK17" s="139"/>
      <c r="AL17" s="139"/>
      <c r="AM17" s="139"/>
      <c r="AN17" s="139"/>
      <c r="AO17" s="139"/>
      <c r="AP17" s="139"/>
      <c r="AQ17" s="139"/>
      <c r="AR17" s="139"/>
      <c r="AS17" s="139"/>
      <c r="AT17" s="139"/>
      <c r="AU17" s="139"/>
      <c r="AV17" s="139"/>
      <c r="AW17" s="139"/>
      <c r="AX17" s="139"/>
      <c r="AY17" s="139"/>
      <c r="AZ17" s="139"/>
      <c r="BA17" s="139"/>
      <c r="BB17" s="139"/>
      <c r="BC17" s="139"/>
      <c r="BD17" s="139"/>
      <c r="BE17" s="139"/>
      <c r="BF17" s="139"/>
      <c r="BG17" s="139"/>
      <c r="BH17" s="139"/>
      <c r="BI17" s="139"/>
      <c r="BJ17" s="139"/>
      <c r="BK17" s="139"/>
      <c r="BL17" s="139"/>
      <c r="BM17" s="139"/>
      <c r="BN17" s="139"/>
      <c r="BO17" s="139"/>
      <c r="BP17" s="139"/>
      <c r="BQ17" s="139"/>
      <c r="BR17" s="139"/>
      <c r="BS17" s="139"/>
      <c r="BT17" s="139"/>
      <c r="BU17" s="139"/>
      <c r="BV17" s="139"/>
      <c r="BW17" s="139"/>
      <c r="BX17" s="139"/>
      <c r="BY17" s="139"/>
      <c r="BZ17" s="139"/>
      <c r="CA17" s="139"/>
      <c r="CB17" s="139"/>
      <c r="CC17" s="139"/>
      <c r="CD17" s="139"/>
      <c r="CE17" s="139"/>
      <c r="CF17" s="139"/>
      <c r="CG17" s="139"/>
      <c r="CH17" s="139"/>
      <c r="CI17" s="139"/>
      <c r="CJ17" s="139"/>
      <c r="CK17" s="139"/>
      <c r="CL17" s="139"/>
      <c r="CM17" s="139"/>
      <c r="CN17" s="139"/>
      <c r="CO17" s="139"/>
      <c r="CP17" s="139"/>
      <c r="CQ17" s="139"/>
      <c r="CR17" s="139"/>
      <c r="CS17" s="139"/>
      <c r="CT17" s="139"/>
      <c r="CU17" s="139"/>
      <c r="CV17" s="139"/>
      <c r="CW17" s="139"/>
      <c r="CX17" s="139"/>
      <c r="CY17" s="139"/>
      <c r="CZ17" s="139"/>
      <c r="DA17" s="139"/>
      <c r="DB17" s="139"/>
      <c r="DC17" s="139"/>
      <c r="DD17" s="139"/>
      <c r="DE17" s="139"/>
      <c r="DF17" s="139"/>
      <c r="DG17" s="139"/>
      <c r="DH17" s="139"/>
      <c r="DI17" s="139"/>
      <c r="DJ17" s="139"/>
      <c r="DK17" s="139"/>
      <c r="DL17" s="139"/>
    </row>
    <row r="18" spans="1:116" ht="86.45">
      <c r="A18" s="305"/>
      <c r="B18" s="277"/>
      <c r="C18" s="274"/>
      <c r="D18" s="92" t="s">
        <v>64</v>
      </c>
      <c r="E18" s="141"/>
      <c r="F18" s="141"/>
      <c r="G18" s="142"/>
      <c r="H18" s="143"/>
      <c r="I18" s="134"/>
      <c r="J18" s="144"/>
      <c r="K18" s="287"/>
      <c r="L18" s="294"/>
      <c r="M18" s="147"/>
      <c r="N18" s="147"/>
      <c r="O18" s="147"/>
      <c r="P18" s="137"/>
      <c r="Q18" s="167"/>
      <c r="R18" s="139"/>
      <c r="S18" s="139"/>
      <c r="T18" s="139"/>
      <c r="U18" s="139"/>
      <c r="V18" s="139"/>
      <c r="W18" s="139"/>
      <c r="X18" s="139"/>
      <c r="Y18" s="139"/>
      <c r="Z18" s="139"/>
      <c r="AA18" s="139"/>
      <c r="AB18" s="139"/>
      <c r="AC18" s="139"/>
      <c r="AD18" s="139"/>
      <c r="AE18" s="139"/>
      <c r="AF18" s="139"/>
      <c r="AG18" s="139"/>
      <c r="AH18" s="139"/>
      <c r="AI18" s="139"/>
      <c r="AJ18" s="139"/>
      <c r="AK18" s="139"/>
      <c r="AL18" s="139"/>
      <c r="AM18" s="139"/>
      <c r="AN18" s="139"/>
      <c r="AO18" s="139"/>
      <c r="AP18" s="139"/>
      <c r="AQ18" s="139"/>
      <c r="AR18" s="139"/>
      <c r="AS18" s="139"/>
      <c r="AT18" s="139"/>
      <c r="AU18" s="139"/>
      <c r="AV18" s="139"/>
      <c r="AW18" s="139"/>
      <c r="AX18" s="139"/>
      <c r="AY18" s="139"/>
      <c r="AZ18" s="139"/>
      <c r="BA18" s="139"/>
      <c r="BB18" s="139"/>
      <c r="BC18" s="139"/>
      <c r="BD18" s="139"/>
      <c r="BE18" s="139"/>
      <c r="BF18" s="139"/>
      <c r="BG18" s="139"/>
      <c r="BH18" s="139"/>
      <c r="BI18" s="139"/>
      <c r="BJ18" s="139"/>
      <c r="BK18" s="139"/>
      <c r="BL18" s="139"/>
      <c r="BM18" s="139"/>
      <c r="BN18" s="139"/>
      <c r="BO18" s="139"/>
      <c r="BP18" s="139"/>
      <c r="BQ18" s="139"/>
      <c r="BR18" s="139"/>
      <c r="BS18" s="139"/>
      <c r="BT18" s="139"/>
      <c r="BU18" s="139"/>
      <c r="BV18" s="139"/>
      <c r="BW18" s="139"/>
      <c r="BX18" s="139"/>
      <c r="BY18" s="139"/>
      <c r="BZ18" s="139"/>
      <c r="CA18" s="139"/>
      <c r="CB18" s="139"/>
      <c r="CC18" s="139"/>
      <c r="CD18" s="139"/>
      <c r="CE18" s="139"/>
      <c r="CF18" s="139"/>
      <c r="CG18" s="139"/>
      <c r="CH18" s="139"/>
      <c r="CI18" s="139"/>
      <c r="CJ18" s="139"/>
      <c r="CK18" s="139"/>
      <c r="CL18" s="139"/>
      <c r="CM18" s="139"/>
      <c r="CN18" s="139"/>
      <c r="CO18" s="139"/>
      <c r="CP18" s="139"/>
      <c r="CQ18" s="139"/>
      <c r="CR18" s="139"/>
      <c r="CS18" s="139"/>
      <c r="CT18" s="139"/>
      <c r="CU18" s="139"/>
      <c r="CV18" s="139"/>
      <c r="CW18" s="139"/>
      <c r="CX18" s="139"/>
      <c r="CY18" s="139"/>
      <c r="CZ18" s="139"/>
      <c r="DA18" s="139"/>
      <c r="DB18" s="139"/>
      <c r="DC18" s="139"/>
      <c r="DD18" s="139"/>
      <c r="DE18" s="139"/>
      <c r="DF18" s="139"/>
      <c r="DG18" s="139"/>
      <c r="DH18" s="139"/>
      <c r="DI18" s="139"/>
      <c r="DJ18" s="139"/>
      <c r="DK18" s="139"/>
      <c r="DL18" s="139"/>
    </row>
    <row r="19" spans="1:116" s="54" customFormat="1" ht="87" thickBot="1">
      <c r="A19" s="305"/>
      <c r="B19" s="277"/>
      <c r="C19" s="275"/>
      <c r="D19" s="92" t="s">
        <v>65</v>
      </c>
      <c r="E19" s="157"/>
      <c r="F19" s="157"/>
      <c r="G19" s="171"/>
      <c r="H19" s="172"/>
      <c r="I19" s="134"/>
      <c r="J19" s="175"/>
      <c r="K19" s="311"/>
      <c r="L19" s="294"/>
      <c r="M19" s="161"/>
      <c r="N19" s="162"/>
      <c r="O19" s="162"/>
      <c r="P19" s="137"/>
      <c r="Q19" s="176"/>
      <c r="R19" s="139"/>
      <c r="S19" s="139"/>
      <c r="T19" s="139"/>
      <c r="U19" s="139"/>
      <c r="V19" s="139"/>
      <c r="W19" s="139"/>
      <c r="X19" s="139"/>
      <c r="Y19" s="139"/>
      <c r="Z19" s="139"/>
      <c r="AA19" s="139"/>
      <c r="AB19" s="139"/>
      <c r="AC19" s="139"/>
      <c r="AD19" s="139"/>
      <c r="AE19" s="139"/>
      <c r="AF19" s="139"/>
      <c r="AG19" s="139"/>
      <c r="AH19" s="139"/>
      <c r="AI19" s="139"/>
      <c r="AJ19" s="139"/>
      <c r="AK19" s="139"/>
      <c r="AL19" s="139"/>
      <c r="AM19" s="139"/>
      <c r="AN19" s="139"/>
      <c r="AO19" s="139"/>
      <c r="AP19" s="139"/>
      <c r="AQ19" s="139"/>
      <c r="AR19" s="139"/>
      <c r="AS19" s="139"/>
      <c r="AT19" s="139"/>
      <c r="AU19" s="139"/>
      <c r="AV19" s="139"/>
      <c r="AW19" s="139"/>
      <c r="AX19" s="139"/>
      <c r="AY19" s="139"/>
      <c r="AZ19" s="139"/>
      <c r="BA19" s="139"/>
      <c r="BB19" s="139"/>
      <c r="BC19" s="139"/>
      <c r="BD19" s="139"/>
      <c r="BE19" s="139"/>
      <c r="BF19" s="139"/>
      <c r="BG19" s="139"/>
      <c r="BH19" s="139"/>
      <c r="BI19" s="139"/>
      <c r="BJ19" s="139"/>
      <c r="BK19" s="139"/>
      <c r="BL19" s="139"/>
      <c r="BM19" s="139"/>
      <c r="BN19" s="139"/>
      <c r="BO19" s="139"/>
      <c r="BP19" s="139"/>
      <c r="BQ19" s="139"/>
      <c r="BR19" s="139"/>
      <c r="BS19" s="139"/>
      <c r="BT19" s="139"/>
      <c r="BU19" s="139"/>
      <c r="BV19" s="139"/>
      <c r="BW19" s="139"/>
      <c r="BX19" s="139"/>
      <c r="BY19" s="139"/>
      <c r="BZ19" s="139"/>
      <c r="CA19" s="139"/>
      <c r="CB19" s="139"/>
      <c r="CC19" s="139"/>
      <c r="CD19" s="139"/>
      <c r="CE19" s="139"/>
      <c r="CF19" s="139"/>
      <c r="CG19" s="139"/>
      <c r="CH19" s="139"/>
      <c r="CI19" s="139"/>
      <c r="CJ19" s="139"/>
      <c r="CK19" s="139"/>
      <c r="CL19" s="139"/>
      <c r="CM19" s="139"/>
      <c r="CN19" s="139"/>
      <c r="CO19" s="139"/>
      <c r="CP19" s="139"/>
      <c r="CQ19" s="139"/>
      <c r="CR19" s="139"/>
      <c r="CS19" s="139"/>
      <c r="CT19" s="139"/>
      <c r="CU19" s="139"/>
      <c r="CV19" s="139"/>
      <c r="CW19" s="139"/>
      <c r="CX19" s="139"/>
      <c r="CY19" s="139"/>
      <c r="CZ19" s="139"/>
      <c r="DA19" s="139"/>
      <c r="DB19" s="139"/>
      <c r="DC19" s="139"/>
      <c r="DD19" s="139"/>
      <c r="DE19" s="139"/>
      <c r="DF19" s="139"/>
      <c r="DG19" s="139"/>
      <c r="DH19" s="139"/>
      <c r="DI19" s="139"/>
      <c r="DJ19" s="139"/>
      <c r="DK19" s="139"/>
      <c r="DL19" s="139"/>
    </row>
    <row r="20" spans="1:116" s="53" customFormat="1" ht="172.9">
      <c r="A20" s="305"/>
      <c r="B20" s="276" t="s">
        <v>66</v>
      </c>
      <c r="C20" s="273" t="s">
        <v>67</v>
      </c>
      <c r="D20" s="87" t="s">
        <v>68</v>
      </c>
      <c r="E20" s="177"/>
      <c r="F20" s="163"/>
      <c r="G20" s="132"/>
      <c r="H20" s="133"/>
      <c r="I20" s="134"/>
      <c r="J20" s="166"/>
      <c r="K20" s="310" t="str" cm="1">
        <f t="array" ref="K20">IF((AND(J20:J21=1)), "Fully Mapped", "Not/ Partially Mapped")</f>
        <v>Not/ Partially Mapped</v>
      </c>
      <c r="L20" s="294"/>
      <c r="M20" s="136"/>
      <c r="N20" s="178"/>
      <c r="O20" s="178"/>
      <c r="P20" s="137"/>
      <c r="Q20" s="138"/>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c r="BF20" s="139"/>
      <c r="BG20" s="139"/>
      <c r="BH20" s="139"/>
      <c r="BI20" s="139"/>
      <c r="BJ20" s="139"/>
      <c r="BK20" s="139"/>
      <c r="BL20" s="139"/>
      <c r="BM20" s="139"/>
      <c r="BN20" s="139"/>
      <c r="BO20" s="139"/>
      <c r="BP20" s="139"/>
      <c r="BQ20" s="139"/>
      <c r="BR20" s="139"/>
      <c r="BS20" s="139"/>
      <c r="BT20" s="139"/>
      <c r="BU20" s="139"/>
      <c r="BV20" s="139"/>
      <c r="BW20" s="139"/>
      <c r="BX20" s="139"/>
      <c r="BY20" s="139"/>
      <c r="BZ20" s="139"/>
      <c r="CA20" s="139"/>
      <c r="CB20" s="139"/>
      <c r="CC20" s="139"/>
      <c r="CD20" s="139"/>
      <c r="CE20" s="139"/>
      <c r="CF20" s="139"/>
      <c r="CG20" s="139"/>
      <c r="CH20" s="139"/>
      <c r="CI20" s="139"/>
      <c r="CJ20" s="139"/>
      <c r="CK20" s="139"/>
      <c r="CL20" s="139"/>
      <c r="CM20" s="139"/>
      <c r="CN20" s="139"/>
      <c r="CO20" s="139"/>
      <c r="CP20" s="139"/>
      <c r="CQ20" s="139"/>
      <c r="CR20" s="139"/>
      <c r="CS20" s="139"/>
      <c r="CT20" s="139"/>
      <c r="CU20" s="139"/>
      <c r="CV20" s="139"/>
      <c r="CW20" s="139"/>
      <c r="CX20" s="139"/>
      <c r="CY20" s="139"/>
      <c r="CZ20" s="139"/>
      <c r="DA20" s="139"/>
      <c r="DB20" s="139"/>
      <c r="DC20" s="139"/>
      <c r="DD20" s="139"/>
      <c r="DE20" s="139"/>
      <c r="DF20" s="139"/>
      <c r="DG20" s="139"/>
      <c r="DH20" s="139"/>
      <c r="DI20" s="139"/>
      <c r="DJ20" s="139"/>
      <c r="DK20" s="139"/>
      <c r="DL20" s="139"/>
    </row>
    <row r="21" spans="1:116" s="54" customFormat="1" ht="43.9" thickBot="1">
      <c r="A21" s="306"/>
      <c r="B21" s="279"/>
      <c r="C21" s="278"/>
      <c r="D21" s="94" t="s">
        <v>69</v>
      </c>
      <c r="E21" s="179"/>
      <c r="F21" s="157"/>
      <c r="G21" s="171"/>
      <c r="H21" s="172"/>
      <c r="I21" s="134"/>
      <c r="J21" s="175"/>
      <c r="K21" s="311"/>
      <c r="L21" s="295"/>
      <c r="M21" s="161"/>
      <c r="N21" s="162"/>
      <c r="O21" s="162"/>
      <c r="P21" s="137"/>
      <c r="Q21" s="176"/>
      <c r="R21" s="139"/>
      <c r="S21" s="139"/>
      <c r="T21" s="139"/>
      <c r="U21" s="139"/>
      <c r="V21" s="139"/>
      <c r="W21" s="139"/>
      <c r="X21" s="139"/>
      <c r="Y21" s="139"/>
      <c r="Z21" s="139"/>
      <c r="AA21" s="139"/>
      <c r="AB21" s="139"/>
      <c r="AC21" s="139"/>
      <c r="AD21" s="139"/>
      <c r="AE21" s="139"/>
      <c r="AF21" s="139"/>
      <c r="AG21" s="139"/>
      <c r="AH21" s="139"/>
      <c r="AI21" s="139"/>
      <c r="AJ21" s="139"/>
      <c r="AK21" s="139"/>
      <c r="AL21" s="139"/>
      <c r="AM21" s="139"/>
      <c r="AN21" s="139"/>
      <c r="AO21" s="139"/>
      <c r="AP21" s="139"/>
      <c r="AQ21" s="139"/>
      <c r="AR21" s="139"/>
      <c r="AS21" s="139"/>
      <c r="AT21" s="139"/>
      <c r="AU21" s="139"/>
      <c r="AV21" s="139"/>
      <c r="AW21" s="139"/>
      <c r="AX21" s="139"/>
      <c r="AY21" s="139"/>
      <c r="AZ21" s="139"/>
      <c r="BA21" s="139"/>
      <c r="BB21" s="139"/>
      <c r="BC21" s="139"/>
      <c r="BD21" s="139"/>
      <c r="BE21" s="139"/>
      <c r="BF21" s="139"/>
      <c r="BG21" s="139"/>
      <c r="BH21" s="139"/>
      <c r="BI21" s="139"/>
      <c r="BJ21" s="139"/>
      <c r="BK21" s="139"/>
      <c r="BL21" s="139"/>
      <c r="BM21" s="139"/>
      <c r="BN21" s="139"/>
      <c r="BO21" s="139"/>
      <c r="BP21" s="139"/>
      <c r="BQ21" s="139"/>
      <c r="BR21" s="139"/>
      <c r="BS21" s="139"/>
      <c r="BT21" s="139"/>
      <c r="BU21" s="139"/>
      <c r="BV21" s="139"/>
      <c r="BW21" s="139"/>
      <c r="BX21" s="139"/>
      <c r="BY21" s="139"/>
      <c r="BZ21" s="139"/>
      <c r="CA21" s="139"/>
      <c r="CB21" s="139"/>
      <c r="CC21" s="139"/>
      <c r="CD21" s="139"/>
      <c r="CE21" s="139"/>
      <c r="CF21" s="139"/>
      <c r="CG21" s="139"/>
      <c r="CH21" s="139"/>
      <c r="CI21" s="139"/>
      <c r="CJ21" s="139"/>
      <c r="CK21" s="139"/>
      <c r="CL21" s="139"/>
      <c r="CM21" s="139"/>
      <c r="CN21" s="139"/>
      <c r="CO21" s="139"/>
      <c r="CP21" s="139"/>
      <c r="CQ21" s="139"/>
      <c r="CR21" s="139"/>
      <c r="CS21" s="139"/>
      <c r="CT21" s="139"/>
      <c r="CU21" s="139"/>
      <c r="CV21" s="139"/>
      <c r="CW21" s="139"/>
      <c r="CX21" s="139"/>
      <c r="CY21" s="139"/>
      <c r="CZ21" s="139"/>
      <c r="DA21" s="139"/>
      <c r="DB21" s="139"/>
      <c r="DC21" s="139"/>
      <c r="DD21" s="139"/>
      <c r="DE21" s="139"/>
      <c r="DF21" s="139"/>
      <c r="DG21" s="139"/>
      <c r="DH21" s="139"/>
      <c r="DI21" s="139"/>
      <c r="DJ21" s="139"/>
      <c r="DK21" s="139"/>
      <c r="DL21" s="139"/>
    </row>
    <row r="22" spans="1:116" ht="22.15" thickBot="1">
      <c r="A22" s="76"/>
      <c r="B22" s="55" t="s">
        <v>42</v>
      </c>
      <c r="C22" s="86" t="s">
        <v>70</v>
      </c>
      <c r="D22" s="44" t="s">
        <v>44</v>
      </c>
      <c r="E22" s="180"/>
      <c r="F22" s="181"/>
      <c r="G22" s="182"/>
      <c r="H22" s="183"/>
      <c r="I22" s="184"/>
      <c r="J22" s="185"/>
      <c r="K22" s="185"/>
      <c r="L22" s="186"/>
      <c r="M22" s="187"/>
      <c r="N22" s="187"/>
      <c r="O22" s="187"/>
      <c r="P22" s="184"/>
      <c r="Q22" s="187"/>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c r="AT22" s="139"/>
      <c r="AU22" s="139"/>
      <c r="AV22" s="139"/>
      <c r="AW22" s="139"/>
      <c r="AX22" s="139"/>
      <c r="AY22" s="139"/>
      <c r="AZ22" s="139"/>
      <c r="BA22" s="139"/>
      <c r="BB22" s="139"/>
      <c r="BC22" s="139"/>
      <c r="BD22" s="139"/>
      <c r="BE22" s="139"/>
      <c r="BF22" s="139"/>
      <c r="BG22" s="139"/>
      <c r="BH22" s="139"/>
      <c r="BI22" s="139"/>
      <c r="BJ22" s="139"/>
      <c r="BK22" s="139"/>
      <c r="BL22" s="139"/>
      <c r="BM22" s="139"/>
      <c r="BN22" s="139"/>
      <c r="BO22" s="139"/>
      <c r="BP22" s="139"/>
      <c r="BQ22" s="139"/>
      <c r="BR22" s="139"/>
      <c r="BS22" s="139"/>
      <c r="BT22" s="139"/>
      <c r="BU22" s="139"/>
      <c r="BV22" s="139"/>
      <c r="BW22" s="139"/>
      <c r="BX22" s="139"/>
      <c r="BY22" s="139"/>
      <c r="BZ22" s="139"/>
      <c r="CA22" s="139"/>
      <c r="CB22" s="139"/>
      <c r="CC22" s="139"/>
      <c r="CD22" s="139"/>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row>
    <row r="23" spans="1:116" s="53" customFormat="1" ht="86.45">
      <c r="A23" s="312" t="s">
        <v>71</v>
      </c>
      <c r="B23" s="288" t="s">
        <v>72</v>
      </c>
      <c r="C23" s="273" t="s">
        <v>73</v>
      </c>
      <c r="D23" s="87" t="s">
        <v>74</v>
      </c>
      <c r="E23" s="131"/>
      <c r="F23" s="131"/>
      <c r="G23" s="132"/>
      <c r="H23" s="133"/>
      <c r="I23" s="134"/>
      <c r="J23" s="166"/>
      <c r="K23" s="286" t="str" cm="1">
        <f t="array" ref="K23">IF((AND(J23:J25=1)), "Fully Mapped", "Not/ Partially Mapped")</f>
        <v>Not/ Partially Mapped</v>
      </c>
      <c r="L23" s="307">
        <f>SUM('Workings out'!C5:C18)</f>
        <v>0</v>
      </c>
      <c r="M23" s="136"/>
      <c r="N23" s="136"/>
      <c r="O23" s="136"/>
      <c r="P23" s="137"/>
      <c r="Q23" s="138"/>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c r="AT23" s="139"/>
      <c r="AU23" s="139"/>
      <c r="AV23" s="139"/>
      <c r="AW23" s="139"/>
      <c r="AX23" s="139"/>
      <c r="AY23" s="139"/>
      <c r="AZ23" s="139"/>
      <c r="BA23" s="139"/>
      <c r="BB23" s="139"/>
      <c r="BC23" s="139"/>
      <c r="BD23" s="139"/>
      <c r="BE23" s="139"/>
      <c r="BF23" s="139"/>
      <c r="BG23" s="139"/>
      <c r="BH23" s="139"/>
      <c r="BI23" s="139"/>
      <c r="BJ23" s="139"/>
      <c r="BK23" s="139"/>
      <c r="BL23" s="139"/>
      <c r="BM23" s="139"/>
      <c r="BN23" s="139"/>
      <c r="BO23" s="139"/>
      <c r="BP23" s="139"/>
      <c r="BQ23" s="139"/>
      <c r="BR23" s="139"/>
      <c r="BS23" s="139"/>
      <c r="BT23" s="139"/>
      <c r="BU23" s="139"/>
      <c r="BV23" s="139"/>
      <c r="BW23" s="139"/>
      <c r="BX23" s="139"/>
      <c r="BY23" s="139"/>
      <c r="BZ23" s="139"/>
      <c r="CA23" s="139"/>
      <c r="CB23" s="139"/>
      <c r="CC23" s="139"/>
      <c r="CD23" s="139"/>
      <c r="CE23" s="139"/>
      <c r="CF23" s="139"/>
      <c r="CG23" s="139"/>
      <c r="CH23" s="139"/>
      <c r="CI23" s="139"/>
      <c r="CJ23" s="139"/>
      <c r="CK23" s="139"/>
      <c r="CL23" s="139"/>
      <c r="CM23" s="139"/>
      <c r="CN23" s="139"/>
      <c r="CO23" s="139"/>
      <c r="CP23" s="139"/>
      <c r="CQ23" s="139"/>
      <c r="CR23" s="139"/>
      <c r="CS23" s="139"/>
      <c r="CT23" s="139"/>
      <c r="CU23" s="139"/>
      <c r="CV23" s="139"/>
      <c r="CW23" s="139"/>
      <c r="CX23" s="139"/>
      <c r="CY23" s="139"/>
      <c r="CZ23" s="139"/>
      <c r="DA23" s="139"/>
      <c r="DB23" s="139"/>
      <c r="DC23" s="139"/>
      <c r="DD23" s="139"/>
      <c r="DE23" s="139"/>
      <c r="DF23" s="139"/>
      <c r="DG23" s="139"/>
      <c r="DH23" s="139"/>
      <c r="DI23" s="139"/>
      <c r="DJ23" s="139"/>
      <c r="DK23" s="139"/>
      <c r="DL23" s="139"/>
    </row>
    <row r="24" spans="1:116" ht="172.9">
      <c r="A24" s="312"/>
      <c r="B24" s="289"/>
      <c r="C24" s="274"/>
      <c r="D24" s="88" t="s">
        <v>75</v>
      </c>
      <c r="E24" s="189"/>
      <c r="F24" s="141"/>
      <c r="G24" s="152"/>
      <c r="H24" s="153"/>
      <c r="I24" s="134"/>
      <c r="J24" s="168"/>
      <c r="K24" s="291"/>
      <c r="L24" s="308"/>
      <c r="M24" s="147"/>
      <c r="N24" s="147"/>
      <c r="O24" s="147"/>
      <c r="P24" s="137"/>
      <c r="Q24" s="148"/>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139"/>
      <c r="BI24" s="139"/>
      <c r="BJ24" s="139"/>
      <c r="BK24" s="139"/>
      <c r="BL24" s="139"/>
      <c r="BM24" s="139"/>
      <c r="BN24" s="139"/>
      <c r="BO24" s="139"/>
      <c r="BP24" s="139"/>
      <c r="BQ24" s="139"/>
      <c r="BR24" s="139"/>
      <c r="BS24" s="139"/>
      <c r="BT24" s="139"/>
      <c r="BU24" s="139"/>
      <c r="BV24" s="139"/>
      <c r="BW24" s="139"/>
      <c r="BX24" s="139"/>
      <c r="BY24" s="139"/>
      <c r="BZ24" s="139"/>
      <c r="CA24" s="139"/>
      <c r="CB24" s="139"/>
      <c r="CC24" s="139"/>
      <c r="CD24" s="139"/>
      <c r="CE24" s="139"/>
      <c r="CF24" s="139"/>
      <c r="CG24" s="139"/>
      <c r="CH24" s="139"/>
      <c r="CI24" s="139"/>
      <c r="CJ24" s="139"/>
      <c r="CK24" s="139"/>
      <c r="CL24" s="139"/>
      <c r="CM24" s="139"/>
      <c r="CN24" s="139"/>
      <c r="CO24" s="139"/>
      <c r="CP24" s="139"/>
      <c r="CQ24" s="139"/>
      <c r="CR24" s="139"/>
      <c r="CS24" s="139"/>
      <c r="CT24" s="139"/>
      <c r="CU24" s="139"/>
      <c r="CV24" s="139"/>
      <c r="CW24" s="139"/>
      <c r="CX24" s="139"/>
      <c r="CY24" s="139"/>
      <c r="CZ24" s="139"/>
      <c r="DA24" s="139"/>
      <c r="DB24" s="139"/>
      <c r="DC24" s="139"/>
      <c r="DD24" s="139"/>
      <c r="DE24" s="139"/>
      <c r="DF24" s="139"/>
      <c r="DG24" s="139"/>
      <c r="DH24" s="139"/>
      <c r="DI24" s="139"/>
      <c r="DJ24" s="139"/>
      <c r="DK24" s="139"/>
      <c r="DL24" s="139"/>
    </row>
    <row r="25" spans="1:116" ht="173.45" thickBot="1">
      <c r="A25" s="312"/>
      <c r="B25" s="290"/>
      <c r="C25" s="275"/>
      <c r="D25" s="95" t="s">
        <v>76</v>
      </c>
      <c r="E25" s="189"/>
      <c r="F25" s="189"/>
      <c r="G25" s="152"/>
      <c r="H25" s="153"/>
      <c r="I25" s="134"/>
      <c r="J25" s="168"/>
      <c r="K25" s="292"/>
      <c r="L25" s="308"/>
      <c r="M25" s="146"/>
      <c r="N25" s="146"/>
      <c r="O25" s="146"/>
      <c r="P25" s="137"/>
      <c r="Q25" s="148"/>
      <c r="R25" s="139"/>
      <c r="S25" s="139"/>
      <c r="T25" s="139"/>
      <c r="U25" s="139"/>
      <c r="V25" s="139"/>
      <c r="W25" s="139"/>
      <c r="X25" s="139"/>
      <c r="Y25" s="139"/>
      <c r="Z25" s="139"/>
      <c r="AA25" s="139"/>
      <c r="AB25" s="139"/>
      <c r="AC25" s="139"/>
      <c r="AD25" s="139"/>
      <c r="AE25" s="139"/>
      <c r="AF25" s="139"/>
      <c r="AG25" s="139"/>
      <c r="AH25" s="139"/>
      <c r="AI25" s="139"/>
      <c r="AJ25" s="139"/>
      <c r="AK25" s="139"/>
      <c r="AL25" s="139"/>
      <c r="AM25" s="139"/>
      <c r="AN25" s="139"/>
      <c r="AO25" s="139"/>
      <c r="AP25" s="139"/>
      <c r="AQ25" s="139"/>
      <c r="AR25" s="139"/>
      <c r="AS25" s="139"/>
      <c r="AT25" s="139"/>
      <c r="AU25" s="139"/>
      <c r="AV25" s="139"/>
      <c r="AW25" s="139"/>
      <c r="AX25" s="139"/>
      <c r="AY25" s="139"/>
      <c r="AZ25" s="139"/>
      <c r="BA25" s="139"/>
      <c r="BB25" s="139"/>
      <c r="BC25" s="139"/>
      <c r="BD25" s="139"/>
      <c r="BE25" s="139"/>
      <c r="BF25" s="139"/>
      <c r="BG25" s="139"/>
      <c r="BH25" s="139"/>
      <c r="BI25" s="139"/>
      <c r="BJ25" s="139"/>
      <c r="BK25" s="139"/>
      <c r="BL25" s="139"/>
      <c r="BM25" s="139"/>
      <c r="BN25" s="139"/>
      <c r="BO25" s="139"/>
      <c r="BP25" s="139"/>
      <c r="BQ25" s="139"/>
      <c r="BR25" s="139"/>
      <c r="BS25" s="139"/>
      <c r="BT25" s="139"/>
      <c r="BU25" s="139"/>
      <c r="BV25" s="139"/>
      <c r="BW25" s="139"/>
      <c r="BX25" s="139"/>
      <c r="BY25" s="139"/>
      <c r="BZ25" s="139"/>
      <c r="CA25" s="139"/>
      <c r="CB25" s="139"/>
      <c r="CC25" s="139"/>
      <c r="CD25" s="139"/>
      <c r="CE25" s="139"/>
      <c r="CF25" s="139"/>
      <c r="CG25" s="139"/>
      <c r="CH25" s="139"/>
      <c r="CI25" s="139"/>
      <c r="CJ25" s="139"/>
      <c r="CK25" s="139"/>
      <c r="CL25" s="139"/>
      <c r="CM25" s="139"/>
      <c r="CN25" s="139"/>
      <c r="CO25" s="139"/>
      <c r="CP25" s="139"/>
      <c r="CQ25" s="139"/>
      <c r="CR25" s="139"/>
      <c r="CS25" s="139"/>
      <c r="CT25" s="139"/>
      <c r="CU25" s="139"/>
      <c r="CV25" s="139"/>
      <c r="CW25" s="139"/>
      <c r="CX25" s="139"/>
      <c r="CY25" s="139"/>
      <c r="CZ25" s="139"/>
      <c r="DA25" s="139"/>
      <c r="DB25" s="139"/>
      <c r="DC25" s="139"/>
      <c r="DD25" s="139"/>
      <c r="DE25" s="139"/>
      <c r="DF25" s="139"/>
      <c r="DG25" s="139"/>
      <c r="DH25" s="139"/>
      <c r="DI25" s="139"/>
      <c r="DJ25" s="139"/>
      <c r="DK25" s="139"/>
      <c r="DL25" s="139"/>
    </row>
    <row r="26" spans="1:116" s="53" customFormat="1" ht="172.9">
      <c r="A26" s="312"/>
      <c r="B26" s="276" t="s">
        <v>77</v>
      </c>
      <c r="C26" s="273" t="s">
        <v>78</v>
      </c>
      <c r="D26" s="87" t="s">
        <v>79</v>
      </c>
      <c r="E26" s="131"/>
      <c r="F26" s="131"/>
      <c r="G26" s="132"/>
      <c r="H26" s="133"/>
      <c r="I26" s="134"/>
      <c r="J26" s="166"/>
      <c r="K26" s="286" t="str" cm="1">
        <f t="array" ref="K26">IF((AND(J26:J27=1)), "Fully Mapped", "Not/ Partially Mapped")</f>
        <v>Not/ Partially Mapped</v>
      </c>
      <c r="L26" s="308"/>
      <c r="M26" s="136"/>
      <c r="N26" s="136"/>
      <c r="O26" s="136"/>
      <c r="P26" s="137"/>
      <c r="Q26" s="138"/>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c r="DL26" s="139"/>
    </row>
    <row r="27" spans="1:116" ht="108.6" thickBot="1">
      <c r="A27" s="312"/>
      <c r="B27" s="279"/>
      <c r="C27" s="275"/>
      <c r="D27" s="94" t="s">
        <v>80</v>
      </c>
      <c r="E27" s="170"/>
      <c r="F27" s="170"/>
      <c r="G27" s="190"/>
      <c r="H27" s="191"/>
      <c r="I27" s="134"/>
      <c r="J27" s="175"/>
      <c r="K27" s="287"/>
      <c r="L27" s="308"/>
      <c r="M27" s="174"/>
      <c r="N27" s="156"/>
      <c r="O27" s="156"/>
      <c r="P27" s="137"/>
      <c r="Q27" s="192"/>
      <c r="R27" s="139"/>
      <c r="S27" s="139"/>
      <c r="T27" s="139"/>
      <c r="U27" s="139"/>
      <c r="V27" s="139"/>
      <c r="W27" s="139"/>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139"/>
      <c r="BC27" s="139"/>
      <c r="BD27" s="139"/>
      <c r="BE27" s="139"/>
      <c r="BF27" s="139"/>
      <c r="BG27" s="139"/>
      <c r="BH27" s="139"/>
      <c r="BI27" s="139"/>
      <c r="BJ27" s="139"/>
      <c r="BK27" s="139"/>
      <c r="BL27" s="139"/>
      <c r="BM27" s="139"/>
      <c r="BN27" s="139"/>
      <c r="BO27" s="139"/>
      <c r="BP27" s="139"/>
      <c r="BQ27" s="139"/>
      <c r="BR27" s="139"/>
      <c r="BS27" s="139"/>
      <c r="BT27" s="139"/>
      <c r="BU27" s="139"/>
      <c r="BV27" s="139"/>
      <c r="BW27" s="139"/>
      <c r="BX27" s="139"/>
      <c r="BY27" s="139"/>
      <c r="BZ27" s="139"/>
      <c r="CA27" s="139"/>
      <c r="CB27" s="139"/>
      <c r="CC27" s="139"/>
      <c r="CD27" s="139"/>
      <c r="CE27" s="139"/>
      <c r="CF27" s="139"/>
      <c r="CG27" s="139"/>
      <c r="CH27" s="139"/>
      <c r="CI27" s="139"/>
      <c r="CJ27" s="139"/>
      <c r="CK27" s="139"/>
      <c r="CL27" s="139"/>
      <c r="CM27" s="139"/>
      <c r="CN27" s="139"/>
      <c r="CO27" s="139"/>
      <c r="CP27" s="139"/>
      <c r="CQ27" s="139"/>
      <c r="CR27" s="139"/>
      <c r="CS27" s="139"/>
      <c r="CT27" s="139"/>
      <c r="CU27" s="139"/>
      <c r="CV27" s="139"/>
      <c r="CW27" s="139"/>
      <c r="CX27" s="139"/>
      <c r="CY27" s="139"/>
      <c r="CZ27" s="139"/>
      <c r="DA27" s="139"/>
      <c r="DB27" s="139"/>
      <c r="DC27" s="139"/>
      <c r="DD27" s="139"/>
      <c r="DE27" s="139"/>
      <c r="DF27" s="139"/>
      <c r="DG27" s="139"/>
      <c r="DH27" s="139"/>
      <c r="DI27" s="139"/>
      <c r="DJ27" s="139"/>
      <c r="DK27" s="139"/>
      <c r="DL27" s="139"/>
    </row>
    <row r="28" spans="1:116" s="52" customFormat="1" ht="324.60000000000002" thickBot="1">
      <c r="A28" s="312"/>
      <c r="B28" s="84" t="s">
        <v>81</v>
      </c>
      <c r="C28" s="85" t="s">
        <v>82</v>
      </c>
      <c r="D28" s="96" t="s">
        <v>83</v>
      </c>
      <c r="E28" s="131"/>
      <c r="F28" s="131"/>
      <c r="G28" s="132"/>
      <c r="H28" s="133"/>
      <c r="I28" s="134"/>
      <c r="J28" s="168"/>
      <c r="K28" s="135" t="str" cm="1">
        <f t="array" ref="K28">IF((AND(J28:J28=1)), "Fully Mapped", "Not/ Partially Mapped")</f>
        <v>Not/ Partially Mapped</v>
      </c>
      <c r="L28" s="308"/>
      <c r="M28" s="136"/>
      <c r="N28" s="136"/>
      <c r="O28" s="136"/>
      <c r="P28" s="137"/>
      <c r="Q28" s="167"/>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39"/>
      <c r="AZ28" s="139"/>
      <c r="BA28" s="139"/>
      <c r="BB28" s="139"/>
      <c r="BC28" s="139"/>
      <c r="BD28" s="139"/>
      <c r="BE28" s="139"/>
      <c r="BF28" s="139"/>
      <c r="BG28" s="139"/>
      <c r="BH28" s="139"/>
      <c r="BI28" s="139"/>
      <c r="BJ28" s="139"/>
      <c r="BK28" s="139"/>
      <c r="BL28" s="139"/>
      <c r="BM28" s="139"/>
      <c r="BN28" s="139"/>
      <c r="BO28" s="139"/>
      <c r="BP28" s="139"/>
      <c r="BQ28" s="139"/>
      <c r="BR28" s="139"/>
      <c r="BS28" s="139"/>
      <c r="BT28" s="139"/>
      <c r="BU28" s="139"/>
      <c r="BV28" s="139"/>
      <c r="BW28" s="139"/>
      <c r="BX28" s="139"/>
      <c r="BY28" s="139"/>
      <c r="BZ28" s="139"/>
      <c r="CA28" s="139"/>
      <c r="CB28" s="139"/>
      <c r="CC28" s="139"/>
      <c r="CD28" s="139"/>
      <c r="CE28" s="139"/>
      <c r="CF28" s="139"/>
      <c r="CG28" s="139"/>
      <c r="CH28" s="139"/>
      <c r="CI28" s="139"/>
      <c r="CJ28" s="139"/>
      <c r="CK28" s="139"/>
      <c r="CL28" s="139"/>
      <c r="CM28" s="139"/>
      <c r="CN28" s="139"/>
      <c r="CO28" s="139"/>
      <c r="CP28" s="139"/>
      <c r="CQ28" s="139"/>
      <c r="CR28" s="139"/>
      <c r="CS28" s="139"/>
      <c r="CT28" s="139"/>
      <c r="CU28" s="139"/>
      <c r="CV28" s="139"/>
      <c r="CW28" s="139"/>
      <c r="CX28" s="139"/>
      <c r="CY28" s="139"/>
      <c r="CZ28" s="139"/>
      <c r="DA28" s="139"/>
      <c r="DB28" s="139"/>
      <c r="DC28" s="139"/>
      <c r="DD28" s="139"/>
      <c r="DE28" s="139"/>
      <c r="DF28" s="139"/>
      <c r="DG28" s="139"/>
      <c r="DH28" s="139"/>
      <c r="DI28" s="139"/>
      <c r="DJ28" s="139"/>
      <c r="DK28" s="139"/>
      <c r="DL28" s="139"/>
    </row>
    <row r="29" spans="1:116" s="53" customFormat="1" ht="43.15">
      <c r="A29" s="312"/>
      <c r="B29" s="276" t="s">
        <v>84</v>
      </c>
      <c r="C29" s="273" t="s">
        <v>85</v>
      </c>
      <c r="D29" s="97" t="s">
        <v>86</v>
      </c>
      <c r="E29" s="131"/>
      <c r="F29" s="131"/>
      <c r="G29" s="132"/>
      <c r="H29" s="133"/>
      <c r="I29" s="134"/>
      <c r="J29" s="166"/>
      <c r="K29" s="286" t="str" cm="1">
        <f t="array" ref="K29">IF((AND(J29:J30=1)), "Fully Mapped", "Not/ Partially Mapped")</f>
        <v>Not/ Partially Mapped</v>
      </c>
      <c r="L29" s="308"/>
      <c r="M29" s="136"/>
      <c r="N29" s="136"/>
      <c r="O29" s="136"/>
      <c r="P29" s="137"/>
      <c r="Q29" s="138"/>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39"/>
      <c r="BA29" s="139"/>
      <c r="BB29" s="139"/>
      <c r="BC29" s="139"/>
      <c r="BD29" s="139"/>
      <c r="BE29" s="139"/>
      <c r="BF29" s="139"/>
      <c r="BG29" s="139"/>
      <c r="BH29" s="139"/>
      <c r="BI29" s="139"/>
      <c r="BJ29" s="139"/>
      <c r="BK29" s="139"/>
      <c r="BL29" s="139"/>
      <c r="BM29" s="139"/>
      <c r="BN29" s="139"/>
      <c r="BO29" s="139"/>
      <c r="BP29" s="139"/>
      <c r="BQ29" s="139"/>
      <c r="BR29" s="139"/>
      <c r="BS29" s="139"/>
      <c r="BT29" s="139"/>
      <c r="BU29" s="139"/>
      <c r="BV29" s="139"/>
      <c r="BW29" s="139"/>
      <c r="BX29" s="139"/>
      <c r="BY29" s="139"/>
      <c r="BZ29" s="139"/>
      <c r="CA29" s="139"/>
      <c r="CB29" s="139"/>
      <c r="CC29" s="139"/>
      <c r="CD29" s="139"/>
      <c r="CE29" s="139"/>
      <c r="CF29" s="139"/>
      <c r="CG29" s="139"/>
      <c r="CH29" s="139"/>
      <c r="CI29" s="139"/>
      <c r="CJ29" s="139"/>
      <c r="CK29" s="139"/>
      <c r="CL29" s="139"/>
      <c r="CM29" s="139"/>
      <c r="CN29" s="139"/>
      <c r="CO29" s="139"/>
      <c r="CP29" s="139"/>
      <c r="CQ29" s="139"/>
      <c r="CR29" s="139"/>
      <c r="CS29" s="139"/>
      <c r="CT29" s="139"/>
      <c r="CU29" s="139"/>
      <c r="CV29" s="139"/>
      <c r="CW29" s="139"/>
      <c r="CX29" s="139"/>
      <c r="CY29" s="139"/>
      <c r="CZ29" s="139"/>
      <c r="DA29" s="139"/>
      <c r="DB29" s="139"/>
      <c r="DC29" s="139"/>
      <c r="DD29" s="139"/>
      <c r="DE29" s="139"/>
      <c r="DF29" s="139"/>
      <c r="DG29" s="139"/>
      <c r="DH29" s="139"/>
      <c r="DI29" s="139"/>
      <c r="DJ29" s="139"/>
      <c r="DK29" s="139"/>
      <c r="DL29" s="139"/>
    </row>
    <row r="30" spans="1:116" s="54" customFormat="1" ht="151.9" thickBot="1">
      <c r="A30" s="312"/>
      <c r="B30" s="301"/>
      <c r="C30" s="275"/>
      <c r="D30" s="98" t="s">
        <v>87</v>
      </c>
      <c r="E30" s="157"/>
      <c r="F30" s="157"/>
      <c r="G30" s="158"/>
      <c r="H30" s="159"/>
      <c r="I30" s="134"/>
      <c r="J30" s="160"/>
      <c r="K30" s="314"/>
      <c r="L30" s="308"/>
      <c r="M30" s="161"/>
      <c r="N30" s="162"/>
      <c r="O30" s="162"/>
      <c r="P30" s="137"/>
      <c r="Q30" s="176"/>
      <c r="R30" s="139"/>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39"/>
      <c r="BC30" s="139"/>
      <c r="BD30" s="139"/>
      <c r="BE30" s="139"/>
      <c r="BF30" s="139"/>
      <c r="BG30" s="139"/>
      <c r="BH30" s="139"/>
      <c r="BI30" s="139"/>
      <c r="BJ30" s="139"/>
      <c r="BK30" s="139"/>
      <c r="BL30" s="139"/>
      <c r="BM30" s="139"/>
      <c r="BN30" s="139"/>
      <c r="BO30" s="139"/>
      <c r="BP30" s="139"/>
      <c r="BQ30" s="139"/>
      <c r="BR30" s="139"/>
      <c r="BS30" s="139"/>
      <c r="BT30" s="139"/>
      <c r="BU30" s="139"/>
      <c r="BV30" s="139"/>
      <c r="BW30" s="139"/>
      <c r="BX30" s="139"/>
      <c r="BY30" s="139"/>
      <c r="BZ30" s="139"/>
      <c r="CA30" s="139"/>
      <c r="CB30" s="139"/>
      <c r="CC30" s="139"/>
      <c r="CD30" s="139"/>
      <c r="CE30" s="139"/>
      <c r="CF30" s="139"/>
      <c r="CG30" s="139"/>
      <c r="CH30" s="139"/>
      <c r="CI30" s="139"/>
      <c r="CJ30" s="139"/>
      <c r="CK30" s="139"/>
      <c r="CL30" s="139"/>
      <c r="CM30" s="139"/>
      <c r="CN30" s="139"/>
      <c r="CO30" s="139"/>
      <c r="CP30" s="139"/>
      <c r="CQ30" s="139"/>
      <c r="CR30" s="139"/>
      <c r="CS30" s="139"/>
      <c r="CT30" s="139"/>
      <c r="CU30" s="139"/>
      <c r="CV30" s="139"/>
      <c r="CW30" s="139"/>
      <c r="CX30" s="139"/>
      <c r="CY30" s="139"/>
      <c r="CZ30" s="139"/>
      <c r="DA30" s="139"/>
      <c r="DB30" s="139"/>
      <c r="DC30" s="139"/>
      <c r="DD30" s="139"/>
      <c r="DE30" s="139"/>
      <c r="DF30" s="139"/>
      <c r="DG30" s="139"/>
      <c r="DH30" s="139"/>
      <c r="DI30" s="139"/>
      <c r="DJ30" s="139"/>
      <c r="DK30" s="139"/>
      <c r="DL30" s="139"/>
    </row>
    <row r="31" spans="1:116" s="53" customFormat="1" ht="43.15">
      <c r="A31" s="312"/>
      <c r="B31" s="276" t="s">
        <v>88</v>
      </c>
      <c r="C31" s="273" t="s">
        <v>89</v>
      </c>
      <c r="D31" s="87" t="s">
        <v>90</v>
      </c>
      <c r="E31" s="131"/>
      <c r="F31" s="131"/>
      <c r="G31" s="132"/>
      <c r="H31" s="133"/>
      <c r="I31" s="134"/>
      <c r="J31" s="166"/>
      <c r="K31" s="310" t="str" cm="1">
        <f t="array" ref="K31">IF((AND(J31:J36=1)), "Fully Mapped", "Not/ Partially Mapped")</f>
        <v>Not/ Partially Mapped</v>
      </c>
      <c r="L31" s="308"/>
      <c r="M31" s="136"/>
      <c r="N31" s="136"/>
      <c r="O31" s="136"/>
      <c r="P31" s="137"/>
      <c r="Q31" s="138"/>
      <c r="R31" s="139"/>
      <c r="S31" s="139"/>
      <c r="T31" s="139"/>
      <c r="U31" s="139"/>
      <c r="V31" s="139"/>
      <c r="W31" s="139"/>
      <c r="X31" s="139"/>
      <c r="Y31" s="139"/>
      <c r="Z31" s="139"/>
      <c r="AA31" s="139"/>
      <c r="AB31" s="139"/>
      <c r="AC31" s="139"/>
      <c r="AD31" s="139"/>
      <c r="AE31" s="139"/>
      <c r="AF31" s="139"/>
      <c r="AG31" s="139"/>
      <c r="AH31" s="139"/>
      <c r="AI31" s="139"/>
      <c r="AJ31" s="139"/>
      <c r="AK31" s="139"/>
      <c r="AL31" s="139"/>
      <c r="AM31" s="139"/>
      <c r="AN31" s="139"/>
      <c r="AO31" s="139"/>
      <c r="AP31" s="139"/>
      <c r="AQ31" s="139"/>
      <c r="AR31" s="139"/>
      <c r="AS31" s="139"/>
      <c r="AT31" s="139"/>
      <c r="AU31" s="139"/>
      <c r="AV31" s="139"/>
      <c r="AW31" s="139"/>
      <c r="AX31" s="139"/>
      <c r="AY31" s="139"/>
      <c r="AZ31" s="139"/>
      <c r="BA31" s="139"/>
      <c r="BB31" s="139"/>
      <c r="BC31" s="139"/>
      <c r="BD31" s="139"/>
      <c r="BE31" s="139"/>
      <c r="BF31" s="139"/>
      <c r="BG31" s="139"/>
      <c r="BH31" s="139"/>
      <c r="BI31" s="139"/>
      <c r="BJ31" s="139"/>
      <c r="BK31" s="139"/>
      <c r="BL31" s="139"/>
      <c r="BM31" s="139"/>
      <c r="BN31" s="139"/>
      <c r="BO31" s="139"/>
      <c r="BP31" s="139"/>
      <c r="BQ31" s="139"/>
      <c r="BR31" s="139"/>
      <c r="BS31" s="139"/>
      <c r="BT31" s="139"/>
      <c r="BU31" s="139"/>
      <c r="BV31" s="139"/>
      <c r="BW31" s="139"/>
      <c r="BX31" s="139"/>
      <c r="BY31" s="139"/>
      <c r="BZ31" s="139"/>
      <c r="CA31" s="139"/>
      <c r="CB31" s="139"/>
      <c r="CC31" s="139"/>
      <c r="CD31" s="139"/>
      <c r="CE31" s="139"/>
      <c r="CF31" s="139"/>
      <c r="CG31" s="139"/>
      <c r="CH31" s="139"/>
      <c r="CI31" s="139"/>
      <c r="CJ31" s="139"/>
      <c r="CK31" s="139"/>
      <c r="CL31" s="139"/>
      <c r="CM31" s="139"/>
      <c r="CN31" s="139"/>
      <c r="CO31" s="139"/>
      <c r="CP31" s="139"/>
      <c r="CQ31" s="139"/>
      <c r="CR31" s="139"/>
      <c r="CS31" s="139"/>
      <c r="CT31" s="139"/>
      <c r="CU31" s="139"/>
      <c r="CV31" s="139"/>
      <c r="CW31" s="139"/>
      <c r="CX31" s="139"/>
      <c r="CY31" s="139"/>
      <c r="CZ31" s="139"/>
      <c r="DA31" s="139"/>
      <c r="DB31" s="139"/>
      <c r="DC31" s="139"/>
      <c r="DD31" s="139"/>
      <c r="DE31" s="139"/>
      <c r="DF31" s="139"/>
      <c r="DG31" s="139"/>
      <c r="DH31" s="139"/>
      <c r="DI31" s="139"/>
      <c r="DJ31" s="139"/>
      <c r="DK31" s="139"/>
      <c r="DL31" s="139"/>
    </row>
    <row r="32" spans="1:116" ht="259.14999999999998">
      <c r="A32" s="312"/>
      <c r="B32" s="277"/>
      <c r="C32" s="274"/>
      <c r="D32" s="88" t="s">
        <v>91</v>
      </c>
      <c r="E32" s="141"/>
      <c r="F32" s="141"/>
      <c r="G32" s="152"/>
      <c r="H32" s="153"/>
      <c r="I32" s="134"/>
      <c r="J32" s="151"/>
      <c r="K32" s="287"/>
      <c r="L32" s="308"/>
      <c r="M32" s="146"/>
      <c r="N32" s="146"/>
      <c r="O32" s="146"/>
      <c r="P32" s="137"/>
      <c r="Q32" s="148"/>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row>
    <row r="33" spans="1:116" ht="280.89999999999998">
      <c r="A33" s="312"/>
      <c r="B33" s="277"/>
      <c r="C33" s="274"/>
      <c r="D33" s="88" t="s">
        <v>92</v>
      </c>
      <c r="E33" s="141"/>
      <c r="F33" s="189"/>
      <c r="G33" s="152"/>
      <c r="H33" s="153"/>
      <c r="I33" s="134"/>
      <c r="J33" s="151"/>
      <c r="K33" s="287"/>
      <c r="L33" s="308"/>
      <c r="M33" s="147"/>
      <c r="N33" s="147"/>
      <c r="O33" s="147"/>
      <c r="P33" s="137"/>
      <c r="Q33" s="148"/>
      <c r="R33" s="139"/>
      <c r="S33" s="139"/>
      <c r="T33" s="139"/>
      <c r="U33" s="139"/>
      <c r="V33" s="139"/>
      <c r="W33" s="139"/>
      <c r="X33" s="139"/>
      <c r="Y33" s="139"/>
      <c r="Z33" s="139"/>
      <c r="AA33" s="139"/>
      <c r="AB33" s="139"/>
      <c r="AC33" s="139"/>
      <c r="AD33" s="139"/>
      <c r="AE33" s="139"/>
      <c r="AF33" s="139"/>
      <c r="AG33" s="139"/>
      <c r="AH33" s="139"/>
      <c r="AI33" s="139"/>
      <c r="AJ33" s="139"/>
      <c r="AK33" s="139"/>
      <c r="AL33" s="139"/>
      <c r="AM33" s="139"/>
      <c r="AN33" s="139"/>
      <c r="AO33" s="139"/>
      <c r="AP33" s="139"/>
      <c r="AQ33" s="139"/>
      <c r="AR33" s="139"/>
      <c r="AS33" s="139"/>
      <c r="AT33" s="139"/>
      <c r="AU33" s="139"/>
      <c r="AV33" s="139"/>
      <c r="AW33" s="139"/>
      <c r="AX33" s="139"/>
      <c r="AY33" s="139"/>
      <c r="AZ33" s="139"/>
      <c r="BA33" s="139"/>
      <c r="BB33" s="139"/>
      <c r="BC33" s="139"/>
      <c r="BD33" s="139"/>
      <c r="BE33" s="139"/>
      <c r="BF33" s="139"/>
      <c r="BG33" s="139"/>
      <c r="BH33" s="139"/>
      <c r="BI33" s="139"/>
      <c r="BJ33" s="139"/>
      <c r="BK33" s="139"/>
      <c r="BL33" s="139"/>
      <c r="BM33" s="139"/>
      <c r="BN33" s="139"/>
      <c r="BO33" s="139"/>
      <c r="BP33" s="139"/>
      <c r="BQ33" s="139"/>
      <c r="BR33" s="139"/>
      <c r="BS33" s="139"/>
      <c r="BT33" s="139"/>
      <c r="BU33" s="139"/>
      <c r="BV33" s="139"/>
      <c r="BW33" s="139"/>
      <c r="BX33" s="139"/>
      <c r="BY33" s="139"/>
      <c r="BZ33" s="139"/>
      <c r="CA33" s="139"/>
      <c r="CB33" s="139"/>
      <c r="CC33" s="139"/>
      <c r="CD33" s="139"/>
      <c r="CE33" s="139"/>
      <c r="CF33" s="139"/>
      <c r="CG33" s="139"/>
      <c r="CH33" s="139"/>
      <c r="CI33" s="139"/>
      <c r="CJ33" s="139"/>
      <c r="CK33" s="139"/>
      <c r="CL33" s="139"/>
      <c r="CM33" s="139"/>
      <c r="CN33" s="139"/>
      <c r="CO33" s="139"/>
      <c r="CP33" s="139"/>
      <c r="CQ33" s="139"/>
      <c r="CR33" s="139"/>
      <c r="CS33" s="139"/>
      <c r="CT33" s="139"/>
      <c r="CU33" s="139"/>
      <c r="CV33" s="139"/>
      <c r="CW33" s="139"/>
      <c r="CX33" s="139"/>
      <c r="CY33" s="139"/>
      <c r="CZ33" s="139"/>
      <c r="DA33" s="139"/>
      <c r="DB33" s="139"/>
      <c r="DC33" s="139"/>
      <c r="DD33" s="139"/>
      <c r="DE33" s="139"/>
      <c r="DF33" s="139"/>
      <c r="DG33" s="139"/>
      <c r="DH33" s="139"/>
      <c r="DI33" s="139"/>
      <c r="DJ33" s="139"/>
      <c r="DK33" s="139"/>
      <c r="DL33" s="139"/>
    </row>
    <row r="34" spans="1:116" ht="280.89999999999998">
      <c r="A34" s="312"/>
      <c r="B34" s="277"/>
      <c r="C34" s="274"/>
      <c r="D34" s="88" t="s">
        <v>93</v>
      </c>
      <c r="E34" s="189"/>
      <c r="F34" s="141"/>
      <c r="G34" s="152"/>
      <c r="H34" s="153"/>
      <c r="I34" s="134"/>
      <c r="J34" s="193"/>
      <c r="K34" s="287"/>
      <c r="L34" s="308"/>
      <c r="M34" s="146"/>
      <c r="N34" s="146"/>
      <c r="O34" s="146"/>
      <c r="P34" s="137"/>
      <c r="Q34" s="148"/>
      <c r="R34" s="139"/>
      <c r="S34" s="139"/>
      <c r="T34" s="139"/>
      <c r="U34" s="139"/>
      <c r="V34" s="139"/>
      <c r="W34" s="139"/>
      <c r="X34" s="139"/>
      <c r="Y34" s="139"/>
      <c r="Z34" s="139"/>
      <c r="AA34" s="139"/>
      <c r="AB34" s="139"/>
      <c r="AC34" s="139"/>
      <c r="AD34" s="139"/>
      <c r="AE34" s="139"/>
      <c r="AF34" s="139"/>
      <c r="AG34" s="139"/>
      <c r="AH34" s="139"/>
      <c r="AI34" s="139"/>
      <c r="AJ34" s="139"/>
      <c r="AK34" s="139"/>
      <c r="AL34" s="139"/>
      <c r="AM34" s="139"/>
      <c r="AN34" s="139"/>
      <c r="AO34" s="139"/>
      <c r="AP34" s="139"/>
      <c r="AQ34" s="139"/>
      <c r="AR34" s="139"/>
      <c r="AS34" s="139"/>
      <c r="AT34" s="139"/>
      <c r="AU34" s="139"/>
      <c r="AV34" s="139"/>
      <c r="AW34" s="139"/>
      <c r="AX34" s="139"/>
      <c r="AY34" s="139"/>
      <c r="AZ34" s="139"/>
      <c r="BA34" s="139"/>
      <c r="BB34" s="139"/>
      <c r="BC34" s="139"/>
      <c r="BD34" s="139"/>
      <c r="BE34" s="139"/>
      <c r="BF34" s="139"/>
      <c r="BG34" s="139"/>
      <c r="BH34" s="139"/>
      <c r="BI34" s="139"/>
      <c r="BJ34" s="139"/>
      <c r="BK34" s="139"/>
      <c r="BL34" s="139"/>
      <c r="BM34" s="139"/>
      <c r="BN34" s="139"/>
      <c r="BO34" s="139"/>
      <c r="BP34" s="139"/>
      <c r="BQ34" s="139"/>
      <c r="BR34" s="139"/>
      <c r="BS34" s="139"/>
      <c r="BT34" s="139"/>
      <c r="BU34" s="139"/>
      <c r="BV34" s="139"/>
      <c r="BW34" s="139"/>
      <c r="BX34" s="139"/>
      <c r="BY34" s="139"/>
      <c r="BZ34" s="139"/>
      <c r="CA34" s="139"/>
      <c r="CB34" s="139"/>
      <c r="CC34" s="139"/>
      <c r="CD34" s="139"/>
      <c r="CE34" s="139"/>
      <c r="CF34" s="139"/>
      <c r="CG34" s="139"/>
      <c r="CH34" s="139"/>
      <c r="CI34" s="139"/>
      <c r="CJ34" s="139"/>
      <c r="CK34" s="139"/>
      <c r="CL34" s="139"/>
      <c r="CM34" s="139"/>
      <c r="CN34" s="139"/>
      <c r="CO34" s="139"/>
      <c r="CP34" s="139"/>
      <c r="CQ34" s="139"/>
      <c r="CR34" s="139"/>
      <c r="CS34" s="139"/>
      <c r="CT34" s="139"/>
      <c r="CU34" s="139"/>
      <c r="CV34" s="139"/>
      <c r="CW34" s="139"/>
      <c r="CX34" s="139"/>
      <c r="CY34" s="139"/>
      <c r="CZ34" s="139"/>
      <c r="DA34" s="139"/>
      <c r="DB34" s="139"/>
      <c r="DC34" s="139"/>
      <c r="DD34" s="139"/>
      <c r="DE34" s="139"/>
      <c r="DF34" s="139"/>
      <c r="DG34" s="139"/>
      <c r="DH34" s="139"/>
      <c r="DI34" s="139"/>
      <c r="DJ34" s="139"/>
      <c r="DK34" s="139"/>
      <c r="DL34" s="139"/>
    </row>
    <row r="35" spans="1:116" ht="367.15">
      <c r="A35" s="312"/>
      <c r="B35" s="277"/>
      <c r="C35" s="274"/>
      <c r="D35" s="88" t="s">
        <v>94</v>
      </c>
      <c r="E35" s="141"/>
      <c r="F35" s="141"/>
      <c r="G35" s="152"/>
      <c r="H35" s="153"/>
      <c r="I35" s="134"/>
      <c r="J35" s="194"/>
      <c r="K35" s="287"/>
      <c r="L35" s="308"/>
      <c r="M35" s="147"/>
      <c r="N35" s="146"/>
      <c r="O35" s="146"/>
      <c r="P35" s="137"/>
      <c r="Q35" s="167"/>
      <c r="R35" s="139"/>
      <c r="S35" s="139"/>
      <c r="T35" s="139"/>
      <c r="U35" s="139"/>
      <c r="V35" s="139"/>
      <c r="W35" s="139"/>
      <c r="X35" s="139"/>
      <c r="Y35" s="139"/>
      <c r="Z35" s="139"/>
      <c r="AA35" s="139"/>
      <c r="AB35" s="139"/>
      <c r="AC35" s="139"/>
      <c r="AD35" s="139"/>
      <c r="AE35" s="139"/>
      <c r="AF35" s="139"/>
      <c r="AG35" s="139"/>
      <c r="AH35" s="139"/>
      <c r="AI35" s="139"/>
      <c r="AJ35" s="139"/>
      <c r="AK35" s="139"/>
      <c r="AL35" s="139"/>
      <c r="AM35" s="139"/>
      <c r="AN35" s="139"/>
      <c r="AO35" s="139"/>
      <c r="AP35" s="139"/>
      <c r="AQ35" s="139"/>
      <c r="AR35" s="139"/>
      <c r="AS35" s="139"/>
      <c r="AT35" s="139"/>
      <c r="AU35" s="139"/>
      <c r="AV35" s="139"/>
      <c r="AW35" s="139"/>
      <c r="AX35" s="139"/>
      <c r="AY35" s="139"/>
      <c r="AZ35" s="139"/>
      <c r="BA35" s="139"/>
      <c r="BB35" s="139"/>
      <c r="BC35" s="139"/>
      <c r="BD35" s="139"/>
      <c r="BE35" s="139"/>
      <c r="BF35" s="139"/>
      <c r="BG35" s="139"/>
      <c r="BH35" s="139"/>
      <c r="BI35" s="139"/>
      <c r="BJ35" s="139"/>
      <c r="BK35" s="139"/>
      <c r="BL35" s="139"/>
      <c r="BM35" s="139"/>
      <c r="BN35" s="139"/>
      <c r="BO35" s="139"/>
      <c r="BP35" s="139"/>
      <c r="BQ35" s="139"/>
      <c r="BR35" s="139"/>
      <c r="BS35" s="139"/>
      <c r="BT35" s="139"/>
      <c r="BU35" s="139"/>
      <c r="BV35" s="139"/>
      <c r="BW35" s="139"/>
      <c r="BX35" s="139"/>
      <c r="BY35" s="139"/>
      <c r="BZ35" s="139"/>
      <c r="CA35" s="139"/>
      <c r="CB35" s="139"/>
      <c r="CC35" s="139"/>
      <c r="CD35" s="139"/>
      <c r="CE35" s="139"/>
      <c r="CF35" s="139"/>
      <c r="CG35" s="139"/>
      <c r="CH35" s="139"/>
      <c r="CI35" s="139"/>
      <c r="CJ35" s="139"/>
      <c r="CK35" s="139"/>
      <c r="CL35" s="139"/>
      <c r="CM35" s="139"/>
      <c r="CN35" s="139"/>
      <c r="CO35" s="139"/>
      <c r="CP35" s="139"/>
      <c r="CQ35" s="139"/>
      <c r="CR35" s="139"/>
      <c r="CS35" s="139"/>
      <c r="CT35" s="139"/>
      <c r="CU35" s="139"/>
      <c r="CV35" s="139"/>
      <c r="CW35" s="139"/>
      <c r="CX35" s="139"/>
      <c r="CY35" s="139"/>
      <c r="CZ35" s="139"/>
      <c r="DA35" s="139"/>
      <c r="DB35" s="139"/>
      <c r="DC35" s="139"/>
      <c r="DD35" s="139"/>
      <c r="DE35" s="139"/>
      <c r="DF35" s="139"/>
      <c r="DG35" s="139"/>
      <c r="DH35" s="139"/>
      <c r="DI35" s="139"/>
      <c r="DJ35" s="139"/>
      <c r="DK35" s="139"/>
      <c r="DL35" s="139"/>
    </row>
    <row r="36" spans="1:116" ht="43.9" thickBot="1">
      <c r="A36" s="313"/>
      <c r="B36" s="277"/>
      <c r="C36" s="275"/>
      <c r="D36" s="99" t="s">
        <v>95</v>
      </c>
      <c r="E36" s="195"/>
      <c r="F36" s="140"/>
      <c r="G36" s="142"/>
      <c r="H36" s="159"/>
      <c r="I36" s="134"/>
      <c r="J36" s="196"/>
      <c r="K36" s="287"/>
      <c r="L36" s="309"/>
      <c r="M36" s="197"/>
      <c r="N36" s="198"/>
      <c r="O36" s="198"/>
      <c r="P36" s="137"/>
      <c r="Q36" s="19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B36" s="139"/>
      <c r="BC36" s="139"/>
      <c r="BD36" s="139"/>
      <c r="BE36" s="139"/>
      <c r="BF36" s="139"/>
      <c r="BG36" s="139"/>
      <c r="BH36" s="139"/>
      <c r="BI36" s="139"/>
      <c r="BJ36" s="139"/>
      <c r="BK36" s="139"/>
      <c r="BL36" s="139"/>
      <c r="BM36" s="139"/>
      <c r="BN36" s="139"/>
      <c r="BO36" s="139"/>
      <c r="BP36" s="139"/>
      <c r="BQ36" s="139"/>
      <c r="BR36" s="139"/>
      <c r="BS36" s="139"/>
      <c r="BT36" s="139"/>
      <c r="BU36" s="139"/>
      <c r="BV36" s="139"/>
      <c r="BW36" s="139"/>
      <c r="BX36" s="139"/>
      <c r="BY36" s="139"/>
      <c r="BZ36" s="139"/>
      <c r="CA36" s="139"/>
      <c r="CB36" s="139"/>
      <c r="CC36" s="139"/>
      <c r="CD36" s="139"/>
      <c r="CE36" s="139"/>
      <c r="CF36" s="139"/>
      <c r="CG36" s="139"/>
      <c r="CH36" s="139"/>
      <c r="CI36" s="139"/>
      <c r="CJ36" s="139"/>
      <c r="CK36" s="139"/>
      <c r="CL36" s="139"/>
      <c r="CM36" s="139"/>
      <c r="CN36" s="139"/>
      <c r="CO36" s="139"/>
      <c r="CP36" s="139"/>
      <c r="CQ36" s="139"/>
      <c r="CR36" s="139"/>
      <c r="CS36" s="139"/>
      <c r="CT36" s="139"/>
      <c r="CU36" s="139"/>
      <c r="CV36" s="139"/>
      <c r="CW36" s="139"/>
      <c r="CX36" s="139"/>
      <c r="CY36" s="139"/>
      <c r="CZ36" s="139"/>
      <c r="DA36" s="139"/>
      <c r="DB36" s="139"/>
      <c r="DC36" s="139"/>
      <c r="DD36" s="139"/>
      <c r="DE36" s="139"/>
      <c r="DF36" s="139"/>
      <c r="DG36" s="139"/>
      <c r="DH36" s="139"/>
      <c r="DI36" s="139"/>
      <c r="DJ36" s="139"/>
      <c r="DK36" s="139"/>
      <c r="DL36" s="139"/>
    </row>
    <row r="37" spans="1:116" ht="22.15" thickBot="1">
      <c r="A37" s="280" t="s">
        <v>96</v>
      </c>
      <c r="B37" s="57" t="s">
        <v>42</v>
      </c>
      <c r="C37" s="55" t="s">
        <v>70</v>
      </c>
      <c r="D37" s="44" t="s">
        <v>44</v>
      </c>
      <c r="E37" s="200"/>
      <c r="F37" s="201"/>
      <c r="G37" s="183"/>
      <c r="H37" s="183"/>
      <c r="I37" s="184"/>
      <c r="J37" s="185"/>
      <c r="K37" s="185"/>
      <c r="L37" s="186"/>
      <c r="M37" s="187"/>
      <c r="N37" s="187"/>
      <c r="O37" s="187"/>
      <c r="P37" s="184"/>
      <c r="Q37" s="202"/>
      <c r="R37" s="139"/>
      <c r="S37" s="139"/>
      <c r="T37" s="139"/>
      <c r="U37" s="139"/>
      <c r="V37" s="139"/>
      <c r="W37" s="139"/>
      <c r="X37" s="139"/>
      <c r="Y37" s="139"/>
      <c r="Z37" s="139"/>
      <c r="AA37" s="139"/>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c r="DL37" s="139"/>
    </row>
    <row r="38" spans="1:116" s="53" customFormat="1" ht="22.15" thickBot="1">
      <c r="A38" s="280"/>
      <c r="B38" s="276" t="s">
        <v>97</v>
      </c>
      <c r="C38" s="273" t="s">
        <v>98</v>
      </c>
      <c r="D38" s="91" t="s">
        <v>99</v>
      </c>
      <c r="E38" s="131" t="s">
        <v>100</v>
      </c>
      <c r="F38" s="131"/>
      <c r="G38" s="132"/>
      <c r="H38" s="133"/>
      <c r="I38" s="134"/>
      <c r="J38" s="166"/>
      <c r="K38" s="310" t="str" cm="1">
        <f t="array" ref="K38">IF((AND(J38:J42=1)), "Fully Mapped", "Not/ Partially Mapped")</f>
        <v>Not/ Partially Mapped</v>
      </c>
      <c r="L38" s="307">
        <f>SUM('Workings out'!D5:D33)</f>
        <v>0</v>
      </c>
      <c r="M38" s="136"/>
      <c r="N38" s="136"/>
      <c r="O38" s="136"/>
      <c r="P38" s="137"/>
      <c r="Q38" s="203"/>
      <c r="R38" s="139"/>
      <c r="S38" s="139"/>
      <c r="T38" s="139"/>
      <c r="U38" s="139"/>
      <c r="V38" s="139"/>
      <c r="W38" s="139"/>
      <c r="X38" s="139"/>
      <c r="Y38" s="139"/>
      <c r="Z38" s="139"/>
      <c r="AA38" s="139"/>
      <c r="AB38" s="139"/>
      <c r="AC38" s="139"/>
      <c r="AD38" s="139"/>
      <c r="AE38" s="139"/>
      <c r="AF38" s="139"/>
      <c r="AG38" s="139"/>
      <c r="AH38" s="139"/>
      <c r="AI38" s="139"/>
      <c r="AJ38" s="139"/>
      <c r="AK38" s="139"/>
      <c r="AL38" s="139"/>
      <c r="AM38" s="139"/>
      <c r="AN38" s="139"/>
      <c r="AO38" s="139"/>
      <c r="AP38" s="139"/>
      <c r="AQ38" s="139"/>
      <c r="AR38" s="139"/>
      <c r="AS38" s="139"/>
      <c r="AT38" s="139"/>
      <c r="AU38" s="139"/>
      <c r="AV38" s="139"/>
      <c r="AW38" s="139"/>
      <c r="AX38" s="139"/>
      <c r="AY38" s="139"/>
      <c r="AZ38" s="139"/>
      <c r="BA38" s="139"/>
      <c r="BB38" s="139"/>
      <c r="BC38" s="139"/>
      <c r="BD38" s="139"/>
      <c r="BE38" s="139"/>
      <c r="BF38" s="139"/>
      <c r="BG38" s="139"/>
      <c r="BH38" s="139"/>
      <c r="BI38" s="139"/>
      <c r="BJ38" s="139"/>
      <c r="BK38" s="139"/>
      <c r="BL38" s="139"/>
      <c r="BM38" s="139"/>
      <c r="BN38" s="139"/>
      <c r="BO38" s="139"/>
      <c r="BP38" s="139"/>
      <c r="BQ38" s="139"/>
      <c r="BR38" s="139"/>
      <c r="BS38" s="139"/>
      <c r="BT38" s="139"/>
      <c r="BU38" s="139"/>
      <c r="BV38" s="139"/>
      <c r="BW38" s="139"/>
      <c r="BX38" s="139"/>
      <c r="BY38" s="139"/>
      <c r="BZ38" s="139"/>
      <c r="CA38" s="139"/>
      <c r="CB38" s="139"/>
      <c r="CC38" s="139"/>
      <c r="CD38" s="139"/>
      <c r="CE38" s="139"/>
      <c r="CF38" s="139"/>
      <c r="CG38" s="139"/>
      <c r="CH38" s="139"/>
      <c r="CI38" s="139"/>
      <c r="CJ38" s="139"/>
      <c r="CK38" s="139"/>
      <c r="CL38" s="139"/>
      <c r="CM38" s="139"/>
      <c r="CN38" s="139"/>
      <c r="CO38" s="139"/>
      <c r="CP38" s="139"/>
      <c r="CQ38" s="139"/>
      <c r="CR38" s="139"/>
      <c r="CS38" s="139"/>
      <c r="CT38" s="139"/>
      <c r="CU38" s="139"/>
      <c r="CV38" s="139"/>
      <c r="CW38" s="139"/>
      <c r="CX38" s="139"/>
      <c r="CY38" s="139"/>
      <c r="CZ38" s="139"/>
      <c r="DA38" s="139"/>
      <c r="DB38" s="139"/>
      <c r="DC38" s="139"/>
      <c r="DD38" s="139"/>
      <c r="DE38" s="139"/>
      <c r="DF38" s="139"/>
      <c r="DG38" s="139"/>
      <c r="DH38" s="139"/>
      <c r="DI38" s="139"/>
      <c r="DJ38" s="139"/>
      <c r="DK38" s="139"/>
      <c r="DL38" s="139"/>
    </row>
    <row r="39" spans="1:116" s="53" customFormat="1" ht="65.45" thickBot="1">
      <c r="A39" s="280"/>
      <c r="B39" s="277"/>
      <c r="C39" s="274"/>
      <c r="D39" s="92" t="s">
        <v>101</v>
      </c>
      <c r="E39" s="141"/>
      <c r="F39" s="141"/>
      <c r="G39" s="152"/>
      <c r="H39" s="153"/>
      <c r="I39" s="134"/>
      <c r="J39" s="151"/>
      <c r="K39" s="287"/>
      <c r="L39" s="308"/>
      <c r="M39" s="146"/>
      <c r="N39" s="146"/>
      <c r="O39" s="146"/>
      <c r="P39" s="137"/>
      <c r="Q39" s="204"/>
      <c r="R39" s="139"/>
      <c r="S39" s="139"/>
      <c r="T39" s="139"/>
      <c r="U39" s="139"/>
      <c r="V39" s="139"/>
      <c r="W39" s="139"/>
      <c r="X39" s="139"/>
      <c r="Y39" s="139"/>
      <c r="Z39" s="139"/>
      <c r="AA39" s="139"/>
      <c r="AB39" s="139"/>
      <c r="AC39" s="139"/>
      <c r="AD39" s="139"/>
      <c r="AE39" s="139"/>
      <c r="AF39" s="139"/>
      <c r="AG39" s="139"/>
      <c r="AH39" s="139"/>
      <c r="AI39" s="139"/>
      <c r="AJ39" s="139"/>
      <c r="AK39" s="139"/>
      <c r="AL39" s="139"/>
      <c r="AM39" s="139"/>
      <c r="AN39" s="139"/>
      <c r="AO39" s="139"/>
      <c r="AP39" s="139"/>
      <c r="AQ39" s="139"/>
      <c r="AR39" s="139"/>
      <c r="AS39" s="139"/>
      <c r="AT39" s="139"/>
      <c r="AU39" s="139"/>
      <c r="AV39" s="139"/>
      <c r="AW39" s="139"/>
      <c r="AX39" s="139"/>
      <c r="AY39" s="139"/>
      <c r="AZ39" s="139"/>
      <c r="BA39" s="139"/>
      <c r="BB39" s="139"/>
      <c r="BC39" s="139"/>
      <c r="BD39" s="139"/>
      <c r="BE39" s="139"/>
      <c r="BF39" s="139"/>
      <c r="BG39" s="139"/>
      <c r="BH39" s="139"/>
      <c r="BI39" s="139"/>
      <c r="BJ39" s="139"/>
      <c r="BK39" s="139"/>
      <c r="BL39" s="139"/>
      <c r="BM39" s="139"/>
      <c r="BN39" s="139"/>
      <c r="BO39" s="139"/>
      <c r="BP39" s="139"/>
      <c r="BQ39" s="139"/>
      <c r="BR39" s="139"/>
      <c r="BS39" s="139"/>
      <c r="BT39" s="139"/>
      <c r="BU39" s="139"/>
      <c r="BV39" s="139"/>
      <c r="BW39" s="139"/>
      <c r="BX39" s="139"/>
      <c r="BY39" s="139"/>
      <c r="BZ39" s="139"/>
      <c r="CA39" s="139"/>
      <c r="CB39" s="139"/>
      <c r="CC39" s="139"/>
      <c r="CD39" s="139"/>
      <c r="CE39" s="139"/>
      <c r="CF39" s="139"/>
      <c r="CG39" s="139"/>
      <c r="CH39" s="139"/>
      <c r="CI39" s="139"/>
      <c r="CJ39" s="139"/>
      <c r="CK39" s="139"/>
      <c r="CL39" s="139"/>
      <c r="CM39" s="139"/>
      <c r="CN39" s="139"/>
      <c r="CO39" s="139"/>
      <c r="CP39" s="139"/>
      <c r="CQ39" s="139"/>
      <c r="CR39" s="139"/>
      <c r="CS39" s="139"/>
      <c r="CT39" s="139"/>
      <c r="CU39" s="139"/>
      <c r="CV39" s="139"/>
      <c r="CW39" s="139"/>
      <c r="CX39" s="139"/>
      <c r="CY39" s="139"/>
      <c r="CZ39" s="139"/>
      <c r="DA39" s="139"/>
      <c r="DB39" s="139"/>
      <c r="DC39" s="139"/>
      <c r="DD39" s="139"/>
      <c r="DE39" s="139"/>
      <c r="DF39" s="139"/>
      <c r="DG39" s="139"/>
      <c r="DH39" s="139"/>
      <c r="DI39" s="139"/>
      <c r="DJ39" s="139"/>
      <c r="DK39" s="139"/>
      <c r="DL39" s="139"/>
    </row>
    <row r="40" spans="1:116" s="52" customFormat="1" ht="259.89999999999998" thickBot="1">
      <c r="A40" s="280"/>
      <c r="B40" s="277"/>
      <c r="C40" s="274"/>
      <c r="D40" s="92" t="s">
        <v>102</v>
      </c>
      <c r="E40" s="189"/>
      <c r="F40" s="189"/>
      <c r="G40" s="205"/>
      <c r="H40" s="206"/>
      <c r="I40" s="134"/>
      <c r="J40" s="151"/>
      <c r="K40" s="287"/>
      <c r="L40" s="308"/>
      <c r="M40" s="146"/>
      <c r="N40" s="146"/>
      <c r="O40" s="146"/>
      <c r="P40" s="137"/>
      <c r="Q40" s="204"/>
      <c r="R40" s="139"/>
      <c r="S40" s="139"/>
      <c r="T40" s="139"/>
      <c r="U40" s="139"/>
      <c r="V40" s="139"/>
      <c r="W40" s="139"/>
      <c r="X40" s="139"/>
      <c r="Y40" s="139"/>
      <c r="Z40" s="139"/>
      <c r="AA40" s="139"/>
      <c r="AB40" s="139"/>
      <c r="AC40" s="139"/>
      <c r="AD40" s="139"/>
      <c r="AE40" s="139"/>
      <c r="AF40" s="139"/>
      <c r="AG40" s="139"/>
      <c r="AH40" s="139"/>
      <c r="AI40" s="139"/>
      <c r="AJ40" s="139"/>
      <c r="AK40" s="139"/>
      <c r="AL40" s="139"/>
      <c r="AM40" s="139"/>
      <c r="AN40" s="139"/>
      <c r="AO40" s="139"/>
      <c r="AP40" s="139"/>
      <c r="AQ40" s="139"/>
      <c r="AR40" s="139"/>
      <c r="AS40" s="139"/>
      <c r="AT40" s="139"/>
      <c r="AU40" s="139"/>
      <c r="AV40" s="139"/>
      <c r="AW40" s="139"/>
      <c r="AX40" s="139"/>
      <c r="AY40" s="139"/>
      <c r="AZ40" s="139"/>
      <c r="BA40" s="139"/>
      <c r="BB40" s="139"/>
      <c r="BC40" s="139"/>
      <c r="BD40" s="139"/>
      <c r="BE40" s="139"/>
      <c r="BF40" s="139"/>
      <c r="BG40" s="139"/>
      <c r="BH40" s="139"/>
      <c r="BI40" s="139"/>
      <c r="BJ40" s="139"/>
      <c r="BK40" s="139"/>
      <c r="BL40" s="139"/>
      <c r="BM40" s="139"/>
      <c r="BN40" s="139"/>
      <c r="BO40" s="139"/>
      <c r="BP40" s="139"/>
      <c r="BQ40" s="139"/>
      <c r="BR40" s="139"/>
      <c r="BS40" s="139"/>
      <c r="BT40" s="139"/>
      <c r="BU40" s="139"/>
      <c r="BV40" s="139"/>
      <c r="BW40" s="139"/>
      <c r="BX40" s="139"/>
      <c r="BY40" s="139"/>
      <c r="BZ40" s="139"/>
      <c r="CA40" s="139"/>
      <c r="CB40" s="139"/>
      <c r="CC40" s="139"/>
      <c r="CD40" s="139"/>
      <c r="CE40" s="139"/>
      <c r="CF40" s="139"/>
      <c r="CG40" s="139"/>
      <c r="CH40" s="139"/>
      <c r="CI40" s="139"/>
      <c r="CJ40" s="139"/>
      <c r="CK40" s="139"/>
      <c r="CL40" s="139"/>
      <c r="CM40" s="139"/>
      <c r="CN40" s="139"/>
      <c r="CO40" s="139"/>
      <c r="CP40" s="139"/>
      <c r="CQ40" s="139"/>
      <c r="CR40" s="139"/>
      <c r="CS40" s="139"/>
      <c r="CT40" s="139"/>
      <c r="CU40" s="139"/>
      <c r="CV40" s="139"/>
      <c r="CW40" s="139"/>
      <c r="CX40" s="139"/>
      <c r="CY40" s="139"/>
      <c r="CZ40" s="139"/>
      <c r="DA40" s="139"/>
      <c r="DB40" s="139"/>
      <c r="DC40" s="139"/>
      <c r="DD40" s="139"/>
      <c r="DE40" s="139"/>
      <c r="DF40" s="139"/>
      <c r="DG40" s="139"/>
      <c r="DH40" s="139"/>
      <c r="DI40" s="139"/>
      <c r="DJ40" s="139"/>
      <c r="DK40" s="139"/>
      <c r="DL40" s="139"/>
    </row>
    <row r="41" spans="1:116" s="53" customFormat="1" ht="324.60000000000002" thickBot="1">
      <c r="A41" s="280"/>
      <c r="B41" s="277"/>
      <c r="C41" s="274"/>
      <c r="D41" s="92" t="s">
        <v>103</v>
      </c>
      <c r="E41" s="189"/>
      <c r="F41" s="189"/>
      <c r="G41" s="205"/>
      <c r="H41" s="206"/>
      <c r="I41" s="134"/>
      <c r="J41" s="151"/>
      <c r="K41" s="287"/>
      <c r="L41" s="308"/>
      <c r="M41" s="146"/>
      <c r="N41" s="146"/>
      <c r="O41" s="146"/>
      <c r="P41" s="137"/>
      <c r="Q41" s="204"/>
      <c r="R41" s="139"/>
      <c r="S41" s="139"/>
      <c r="T41" s="139"/>
      <c r="U41" s="139"/>
      <c r="V41" s="139"/>
      <c r="W41" s="139"/>
      <c r="X41" s="139"/>
      <c r="Y41" s="139"/>
      <c r="Z41" s="139"/>
      <c r="AA41" s="139"/>
      <c r="AB41" s="139"/>
      <c r="AC41" s="139"/>
      <c r="AD41" s="139"/>
      <c r="AE41" s="139"/>
      <c r="AF41" s="139"/>
      <c r="AG41" s="139"/>
      <c r="AH41" s="139"/>
      <c r="AI41" s="139"/>
      <c r="AJ41" s="139"/>
      <c r="AK41" s="139"/>
      <c r="AL41" s="139"/>
      <c r="AM41" s="139"/>
      <c r="AN41" s="139"/>
      <c r="AO41" s="139"/>
      <c r="AP41" s="139"/>
      <c r="AQ41" s="139"/>
      <c r="AR41" s="139"/>
      <c r="AS41" s="139"/>
      <c r="AT41" s="139"/>
      <c r="AU41" s="139"/>
      <c r="AV41" s="139"/>
      <c r="AW41" s="139"/>
      <c r="AX41" s="139"/>
      <c r="AY41" s="139"/>
      <c r="AZ41" s="139"/>
      <c r="BA41" s="139"/>
      <c r="BB41" s="139"/>
      <c r="BC41" s="139"/>
      <c r="BD41" s="139"/>
      <c r="BE41" s="139"/>
      <c r="BF41" s="139"/>
      <c r="BG41" s="139"/>
      <c r="BH41" s="139"/>
      <c r="BI41" s="139"/>
      <c r="BJ41" s="139"/>
      <c r="BK41" s="139"/>
      <c r="BL41" s="139"/>
      <c r="BM41" s="139"/>
      <c r="BN41" s="139"/>
      <c r="BO41" s="139"/>
      <c r="BP41" s="139"/>
      <c r="BQ41" s="139"/>
      <c r="BR41" s="139"/>
      <c r="BS41" s="139"/>
      <c r="BT41" s="139"/>
      <c r="BU41" s="139"/>
      <c r="BV41" s="139"/>
      <c r="BW41" s="139"/>
      <c r="BX41" s="139"/>
      <c r="BY41" s="139"/>
      <c r="BZ41" s="139"/>
      <c r="CA41" s="139"/>
      <c r="CB41" s="139"/>
      <c r="CC41" s="139"/>
      <c r="CD41" s="139"/>
      <c r="CE41" s="139"/>
      <c r="CF41" s="139"/>
      <c r="CG41" s="139"/>
      <c r="CH41" s="139"/>
      <c r="CI41" s="139"/>
      <c r="CJ41" s="139"/>
      <c r="CK41" s="139"/>
      <c r="CL41" s="139"/>
      <c r="CM41" s="139"/>
      <c r="CN41" s="139"/>
      <c r="CO41" s="139"/>
      <c r="CP41" s="139"/>
      <c r="CQ41" s="139"/>
      <c r="CR41" s="139"/>
      <c r="CS41" s="139"/>
      <c r="CT41" s="139"/>
      <c r="CU41" s="139"/>
      <c r="CV41" s="139"/>
      <c r="CW41" s="139"/>
      <c r="CX41" s="139"/>
      <c r="CY41" s="139"/>
      <c r="CZ41" s="139"/>
      <c r="DA41" s="139"/>
      <c r="DB41" s="139"/>
      <c r="DC41" s="139"/>
      <c r="DD41" s="139"/>
      <c r="DE41" s="139"/>
      <c r="DF41" s="139"/>
      <c r="DG41" s="139"/>
      <c r="DH41" s="139"/>
      <c r="DI41" s="139"/>
      <c r="DJ41" s="139"/>
      <c r="DK41" s="139"/>
      <c r="DL41" s="139"/>
    </row>
    <row r="42" spans="1:116" s="53" customFormat="1" ht="65.45" thickBot="1">
      <c r="A42" s="280"/>
      <c r="B42" s="301"/>
      <c r="C42" s="275"/>
      <c r="D42" s="93" t="s">
        <v>104</v>
      </c>
      <c r="E42" s="140"/>
      <c r="F42" s="140"/>
      <c r="G42" s="142"/>
      <c r="H42" s="143"/>
      <c r="I42" s="134"/>
      <c r="J42" s="196"/>
      <c r="K42" s="311"/>
      <c r="L42" s="308"/>
      <c r="M42" s="197"/>
      <c r="N42" s="197"/>
      <c r="O42" s="197"/>
      <c r="P42" s="137"/>
      <c r="Q42" s="207"/>
      <c r="R42" s="139"/>
      <c r="S42" s="139"/>
      <c r="T42" s="139"/>
      <c r="U42" s="139"/>
      <c r="V42" s="139"/>
      <c r="W42" s="139"/>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39"/>
      <c r="BJ42" s="139"/>
      <c r="BK42" s="139"/>
      <c r="BL42" s="139"/>
      <c r="BM42" s="139"/>
      <c r="BN42" s="139"/>
      <c r="BO42" s="139"/>
      <c r="BP42" s="139"/>
      <c r="BQ42" s="139"/>
      <c r="BR42" s="139"/>
      <c r="BS42" s="139"/>
      <c r="BT42" s="139"/>
      <c r="BU42" s="139"/>
      <c r="BV42" s="139"/>
      <c r="BW42" s="139"/>
      <c r="BX42" s="139"/>
      <c r="BY42" s="139"/>
      <c r="BZ42" s="139"/>
      <c r="CA42" s="139"/>
      <c r="CB42" s="139"/>
      <c r="CC42" s="139"/>
      <c r="CD42" s="139"/>
      <c r="CE42" s="139"/>
      <c r="CF42" s="139"/>
      <c r="CG42" s="139"/>
      <c r="CH42" s="139"/>
      <c r="CI42" s="139"/>
      <c r="CJ42" s="139"/>
      <c r="CK42" s="139"/>
      <c r="CL42" s="139"/>
      <c r="CM42" s="139"/>
      <c r="CN42" s="139"/>
      <c r="CO42" s="139"/>
      <c r="CP42" s="139"/>
      <c r="CQ42" s="139"/>
      <c r="CR42" s="139"/>
      <c r="CS42" s="139"/>
      <c r="CT42" s="139"/>
      <c r="CU42" s="139"/>
      <c r="CV42" s="139"/>
      <c r="CW42" s="139"/>
      <c r="CX42" s="139"/>
      <c r="CY42" s="139"/>
      <c r="CZ42" s="139"/>
      <c r="DA42" s="139"/>
      <c r="DB42" s="139"/>
      <c r="DC42" s="139"/>
      <c r="DD42" s="139"/>
      <c r="DE42" s="139"/>
      <c r="DF42" s="139"/>
      <c r="DG42" s="139"/>
      <c r="DH42" s="139"/>
      <c r="DI42" s="139"/>
      <c r="DJ42" s="139"/>
      <c r="DK42" s="139"/>
      <c r="DL42" s="139"/>
    </row>
    <row r="43" spans="1:116" s="53" customFormat="1" ht="43.9" thickBot="1">
      <c r="A43" s="280"/>
      <c r="B43" s="276" t="s">
        <v>105</v>
      </c>
      <c r="C43" s="273" t="s">
        <v>106</v>
      </c>
      <c r="D43" s="91" t="s">
        <v>107</v>
      </c>
      <c r="E43" s="131"/>
      <c r="F43" s="131"/>
      <c r="G43" s="132"/>
      <c r="H43" s="133"/>
      <c r="I43" s="134"/>
      <c r="J43" s="166"/>
      <c r="K43" s="310" t="str" cm="1">
        <f t="array" ref="K43">IF((AND(J43:J46=1)), "Fully Mapped", "Not/ Partially Mapped")</f>
        <v>Not/ Partially Mapped</v>
      </c>
      <c r="L43" s="308"/>
      <c r="M43" s="136"/>
      <c r="N43" s="136"/>
      <c r="O43" s="136"/>
      <c r="P43" s="137"/>
      <c r="Q43" s="203"/>
      <c r="R43" s="139"/>
      <c r="S43" s="139"/>
      <c r="T43" s="139"/>
      <c r="U43" s="139"/>
      <c r="V43" s="139"/>
      <c r="W43" s="139"/>
      <c r="X43" s="139"/>
      <c r="Y43" s="139"/>
      <c r="Z43" s="139"/>
      <c r="AA43" s="139"/>
      <c r="AB43" s="139"/>
      <c r="AC43" s="139"/>
      <c r="AD43" s="139"/>
      <c r="AE43" s="139"/>
      <c r="AF43" s="139"/>
      <c r="AG43" s="139"/>
      <c r="AH43" s="139"/>
      <c r="AI43" s="139"/>
      <c r="AJ43" s="139"/>
      <c r="AK43" s="139"/>
      <c r="AL43" s="139"/>
      <c r="AM43" s="139"/>
      <c r="AN43" s="139"/>
      <c r="AO43" s="139"/>
      <c r="AP43" s="139"/>
      <c r="AQ43" s="139"/>
      <c r="AR43" s="139"/>
      <c r="AS43" s="139"/>
      <c r="AT43" s="139"/>
      <c r="AU43" s="139"/>
      <c r="AV43" s="139"/>
      <c r="AW43" s="139"/>
      <c r="AX43" s="139"/>
      <c r="AY43" s="139"/>
      <c r="AZ43" s="139"/>
      <c r="BA43" s="139"/>
      <c r="BB43" s="139"/>
      <c r="BC43" s="139"/>
      <c r="BD43" s="139"/>
      <c r="BE43" s="139"/>
      <c r="BF43" s="139"/>
      <c r="BG43" s="139"/>
      <c r="BH43" s="139"/>
      <c r="BI43" s="139"/>
      <c r="BJ43" s="139"/>
      <c r="BK43" s="139"/>
      <c r="BL43" s="139"/>
      <c r="BM43" s="139"/>
      <c r="BN43" s="139"/>
      <c r="BO43" s="139"/>
      <c r="BP43" s="139"/>
      <c r="BQ43" s="139"/>
      <c r="BR43" s="139"/>
      <c r="BS43" s="139"/>
      <c r="BT43" s="139"/>
      <c r="BU43" s="139"/>
      <c r="BV43" s="139"/>
      <c r="BW43" s="139"/>
      <c r="BX43" s="139"/>
      <c r="BY43" s="139"/>
      <c r="BZ43" s="139"/>
      <c r="CA43" s="139"/>
      <c r="CB43" s="139"/>
      <c r="CC43" s="139"/>
      <c r="CD43" s="139"/>
      <c r="CE43" s="139"/>
      <c r="CF43" s="139"/>
      <c r="CG43" s="139"/>
      <c r="CH43" s="139"/>
      <c r="CI43" s="139"/>
      <c r="CJ43" s="139"/>
      <c r="CK43" s="139"/>
      <c r="CL43" s="139"/>
      <c r="CM43" s="139"/>
      <c r="CN43" s="139"/>
      <c r="CO43" s="139"/>
      <c r="CP43" s="139"/>
      <c r="CQ43" s="139"/>
      <c r="CR43" s="139"/>
      <c r="CS43" s="139"/>
      <c r="CT43" s="139"/>
      <c r="CU43" s="139"/>
      <c r="CV43" s="139"/>
      <c r="CW43" s="139"/>
      <c r="CX43" s="139"/>
      <c r="CY43" s="139"/>
      <c r="CZ43" s="139"/>
      <c r="DA43" s="139"/>
      <c r="DB43" s="139"/>
      <c r="DC43" s="139"/>
      <c r="DD43" s="139"/>
      <c r="DE43" s="139"/>
      <c r="DF43" s="139"/>
      <c r="DG43" s="139"/>
      <c r="DH43" s="139"/>
      <c r="DI43" s="139"/>
      <c r="DJ43" s="139"/>
      <c r="DK43" s="139"/>
      <c r="DL43" s="139"/>
    </row>
    <row r="44" spans="1:116" s="53" customFormat="1" ht="65.45" thickBot="1">
      <c r="A44" s="280"/>
      <c r="B44" s="277"/>
      <c r="C44" s="274"/>
      <c r="D44" s="92" t="s">
        <v>108</v>
      </c>
      <c r="E44" s="189"/>
      <c r="F44" s="141"/>
      <c r="G44" s="205"/>
      <c r="H44" s="206"/>
      <c r="I44" s="134"/>
      <c r="J44" s="168"/>
      <c r="K44" s="287"/>
      <c r="L44" s="308"/>
      <c r="M44" s="146"/>
      <c r="N44" s="147"/>
      <c r="O44" s="147"/>
      <c r="P44" s="137"/>
      <c r="Q44" s="208"/>
      <c r="R44" s="139"/>
      <c r="S44" s="139"/>
      <c r="T44" s="139"/>
      <c r="U44" s="139"/>
      <c r="V44" s="139"/>
      <c r="W44" s="139"/>
      <c r="X44" s="139"/>
      <c r="Y44" s="139"/>
      <c r="Z44" s="139"/>
      <c r="AA44" s="139"/>
      <c r="AB44" s="139"/>
      <c r="AC44" s="139"/>
      <c r="AD44" s="139"/>
      <c r="AE44" s="139"/>
      <c r="AF44" s="139"/>
      <c r="AG44" s="139"/>
      <c r="AH44" s="139"/>
      <c r="AI44" s="139"/>
      <c r="AJ44" s="139"/>
      <c r="AK44" s="139"/>
      <c r="AL44" s="139"/>
      <c r="AM44" s="139"/>
      <c r="AN44" s="139"/>
      <c r="AO44" s="139"/>
      <c r="AP44" s="139"/>
      <c r="AQ44" s="139"/>
      <c r="AR44" s="139"/>
      <c r="AS44" s="139"/>
      <c r="AT44" s="139"/>
      <c r="AU44" s="139"/>
      <c r="AV44" s="139"/>
      <c r="AW44" s="139"/>
      <c r="AX44" s="139"/>
      <c r="AY44" s="139"/>
      <c r="AZ44" s="139"/>
      <c r="BA44" s="139"/>
      <c r="BB44" s="139"/>
      <c r="BC44" s="139"/>
      <c r="BD44" s="139"/>
      <c r="BE44" s="139"/>
      <c r="BF44" s="139"/>
      <c r="BG44" s="139"/>
      <c r="BH44" s="139"/>
      <c r="BI44" s="139"/>
      <c r="BJ44" s="139"/>
      <c r="BK44" s="139"/>
      <c r="BL44" s="139"/>
      <c r="BM44" s="139"/>
      <c r="BN44" s="139"/>
      <c r="BO44" s="139"/>
      <c r="BP44" s="139"/>
      <c r="BQ44" s="139"/>
      <c r="BR44" s="139"/>
      <c r="BS44" s="139"/>
      <c r="BT44" s="139"/>
      <c r="BU44" s="139"/>
      <c r="BV44" s="139"/>
      <c r="BW44" s="139"/>
      <c r="BX44" s="139"/>
      <c r="BY44" s="139"/>
      <c r="BZ44" s="139"/>
      <c r="CA44" s="139"/>
      <c r="CB44" s="139"/>
      <c r="CC44" s="139"/>
      <c r="CD44" s="139"/>
      <c r="CE44" s="139"/>
      <c r="CF44" s="139"/>
      <c r="CG44" s="139"/>
      <c r="CH44" s="139"/>
      <c r="CI44" s="139"/>
      <c r="CJ44" s="139"/>
      <c r="CK44" s="139"/>
      <c r="CL44" s="139"/>
      <c r="CM44" s="139"/>
      <c r="CN44" s="139"/>
      <c r="CO44" s="139"/>
      <c r="CP44" s="139"/>
      <c r="CQ44" s="139"/>
      <c r="CR44" s="139"/>
      <c r="CS44" s="139"/>
      <c r="CT44" s="139"/>
      <c r="CU44" s="139"/>
      <c r="CV44" s="139"/>
      <c r="CW44" s="139"/>
      <c r="CX44" s="139"/>
      <c r="CY44" s="139"/>
      <c r="CZ44" s="139"/>
      <c r="DA44" s="139"/>
      <c r="DB44" s="139"/>
      <c r="DC44" s="139"/>
      <c r="DD44" s="139"/>
      <c r="DE44" s="139"/>
      <c r="DF44" s="139"/>
      <c r="DG44" s="139"/>
      <c r="DH44" s="139"/>
      <c r="DI44" s="139"/>
      <c r="DJ44" s="139"/>
      <c r="DK44" s="139"/>
      <c r="DL44" s="139"/>
    </row>
    <row r="45" spans="1:116" s="53" customFormat="1" ht="195" thickBot="1">
      <c r="A45" s="280"/>
      <c r="B45" s="277"/>
      <c r="C45" s="274"/>
      <c r="D45" s="92" t="s">
        <v>109</v>
      </c>
      <c r="E45" s="189"/>
      <c r="F45" s="141"/>
      <c r="G45" s="205"/>
      <c r="H45" s="206"/>
      <c r="I45" s="134"/>
      <c r="J45" s="168"/>
      <c r="K45" s="287"/>
      <c r="L45" s="308"/>
      <c r="M45" s="146"/>
      <c r="N45" s="147"/>
      <c r="O45" s="147"/>
      <c r="P45" s="137"/>
      <c r="Q45" s="204"/>
      <c r="R45" s="139"/>
      <c r="S45" s="139"/>
      <c r="T45" s="139"/>
      <c r="U45" s="139"/>
      <c r="V45" s="139"/>
      <c r="W45" s="139"/>
      <c r="X45" s="139"/>
      <c r="Y45" s="139"/>
      <c r="Z45" s="139"/>
      <c r="AA45" s="139"/>
      <c r="AB45" s="139"/>
      <c r="AC45" s="139"/>
      <c r="AD45" s="139"/>
      <c r="AE45" s="139"/>
      <c r="AF45" s="139"/>
      <c r="AG45" s="139"/>
      <c r="AH45" s="139"/>
      <c r="AI45" s="139"/>
      <c r="AJ45" s="139"/>
      <c r="AK45" s="139"/>
      <c r="AL45" s="139"/>
      <c r="AM45" s="139"/>
      <c r="AN45" s="139"/>
      <c r="AO45" s="139"/>
      <c r="AP45" s="139"/>
      <c r="AQ45" s="139"/>
      <c r="AR45" s="139"/>
      <c r="AS45" s="139"/>
      <c r="AT45" s="139"/>
      <c r="AU45" s="139"/>
      <c r="AV45" s="139"/>
      <c r="AW45" s="139"/>
      <c r="AX45" s="139"/>
      <c r="AY45" s="139"/>
      <c r="AZ45" s="139"/>
      <c r="BA45" s="139"/>
      <c r="BB45" s="139"/>
      <c r="BC45" s="139"/>
      <c r="BD45" s="139"/>
      <c r="BE45" s="139"/>
      <c r="BF45" s="139"/>
      <c r="BG45" s="139"/>
      <c r="BH45" s="139"/>
      <c r="BI45" s="139"/>
      <c r="BJ45" s="139"/>
      <c r="BK45" s="139"/>
      <c r="BL45" s="139"/>
      <c r="BM45" s="139"/>
      <c r="BN45" s="139"/>
      <c r="BO45" s="139"/>
      <c r="BP45" s="139"/>
      <c r="BQ45" s="139"/>
      <c r="BR45" s="139"/>
      <c r="BS45" s="139"/>
      <c r="BT45" s="139"/>
      <c r="BU45" s="139"/>
      <c r="BV45" s="139"/>
      <c r="BW45" s="139"/>
      <c r="BX45" s="139"/>
      <c r="BY45" s="139"/>
      <c r="BZ45" s="139"/>
      <c r="CA45" s="139"/>
      <c r="CB45" s="139"/>
      <c r="CC45" s="139"/>
      <c r="CD45" s="139"/>
      <c r="CE45" s="139"/>
      <c r="CF45" s="139"/>
      <c r="CG45" s="139"/>
      <c r="CH45" s="139"/>
      <c r="CI45" s="139"/>
      <c r="CJ45" s="139"/>
      <c r="CK45" s="139"/>
      <c r="CL45" s="139"/>
      <c r="CM45" s="139"/>
      <c r="CN45" s="139"/>
      <c r="CO45" s="139"/>
      <c r="CP45" s="139"/>
      <c r="CQ45" s="139"/>
      <c r="CR45" s="139"/>
      <c r="CS45" s="139"/>
      <c r="CT45" s="139"/>
      <c r="CU45" s="139"/>
      <c r="CV45" s="139"/>
      <c r="CW45" s="139"/>
      <c r="CX45" s="139"/>
      <c r="CY45" s="139"/>
      <c r="CZ45" s="139"/>
      <c r="DA45" s="139"/>
      <c r="DB45" s="139"/>
      <c r="DC45" s="139"/>
      <c r="DD45" s="139"/>
      <c r="DE45" s="139"/>
      <c r="DF45" s="139"/>
      <c r="DG45" s="139"/>
      <c r="DH45" s="139"/>
      <c r="DI45" s="139"/>
      <c r="DJ45" s="139"/>
      <c r="DK45" s="139"/>
      <c r="DL45" s="139"/>
    </row>
    <row r="46" spans="1:116" s="53" customFormat="1" ht="43.9" thickBot="1">
      <c r="A46" s="280"/>
      <c r="B46" s="277"/>
      <c r="C46" s="275"/>
      <c r="D46" s="93" t="s">
        <v>110</v>
      </c>
      <c r="E46" s="170"/>
      <c r="F46" s="170"/>
      <c r="G46" s="190"/>
      <c r="H46" s="191"/>
      <c r="I46" s="134"/>
      <c r="J46" s="209"/>
      <c r="K46" s="287"/>
      <c r="L46" s="308"/>
      <c r="M46" s="174"/>
      <c r="N46" s="174"/>
      <c r="O46" s="174"/>
      <c r="P46" s="137"/>
      <c r="Q46" s="210"/>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c r="DJ46" s="139"/>
      <c r="DK46" s="139"/>
      <c r="DL46" s="139"/>
    </row>
    <row r="47" spans="1:116" s="53" customFormat="1" ht="43.9" thickBot="1">
      <c r="A47" s="280"/>
      <c r="B47" s="276" t="s">
        <v>111</v>
      </c>
      <c r="C47" s="273" t="s">
        <v>112</v>
      </c>
      <c r="D47" s="91" t="s">
        <v>113</v>
      </c>
      <c r="E47" s="131"/>
      <c r="F47" s="131"/>
      <c r="G47" s="132"/>
      <c r="H47" s="133"/>
      <c r="I47" s="134"/>
      <c r="J47" s="211"/>
      <c r="K47" s="310" t="str" cm="1">
        <f t="array" ref="K47">IF((AND(J47:J49=1)), "Fully Mapped", "Not/ Partially Mapped")</f>
        <v>Not/ Partially Mapped</v>
      </c>
      <c r="L47" s="308"/>
      <c r="M47" s="212"/>
      <c r="N47" s="136"/>
      <c r="O47" s="136"/>
      <c r="P47" s="137"/>
      <c r="Q47" s="213"/>
      <c r="R47" s="139"/>
      <c r="S47" s="139"/>
      <c r="T47" s="139"/>
      <c r="U47" s="139"/>
      <c r="V47" s="139"/>
      <c r="W47" s="139"/>
      <c r="X47" s="139"/>
      <c r="Y47" s="139"/>
      <c r="Z47" s="139"/>
      <c r="AA47" s="139"/>
      <c r="AB47" s="139"/>
      <c r="AC47" s="139"/>
      <c r="AD47" s="139"/>
      <c r="AE47" s="139"/>
      <c r="AF47" s="139"/>
      <c r="AG47" s="139"/>
      <c r="AH47" s="139"/>
      <c r="AI47" s="139"/>
      <c r="AJ47" s="139"/>
      <c r="AK47" s="139"/>
      <c r="AL47" s="139"/>
      <c r="AM47" s="139"/>
      <c r="AN47" s="139"/>
      <c r="AO47" s="139"/>
      <c r="AP47" s="139"/>
      <c r="AQ47" s="139"/>
      <c r="AR47" s="139"/>
      <c r="AS47" s="139"/>
      <c r="AT47" s="139"/>
      <c r="AU47" s="139"/>
      <c r="AV47" s="139"/>
      <c r="AW47" s="139"/>
      <c r="AX47" s="139"/>
      <c r="AY47" s="139"/>
      <c r="AZ47" s="139"/>
      <c r="BA47" s="139"/>
      <c r="BB47" s="139"/>
      <c r="BC47" s="139"/>
      <c r="BD47" s="139"/>
      <c r="BE47" s="139"/>
      <c r="BF47" s="139"/>
      <c r="BG47" s="139"/>
      <c r="BH47" s="139"/>
      <c r="BI47" s="139"/>
      <c r="BJ47" s="139"/>
      <c r="BK47" s="139"/>
      <c r="BL47" s="139"/>
      <c r="BM47" s="139"/>
      <c r="BN47" s="139"/>
      <c r="BO47" s="139"/>
      <c r="BP47" s="139"/>
      <c r="BQ47" s="139"/>
      <c r="BR47" s="139"/>
      <c r="BS47" s="139"/>
      <c r="BT47" s="139"/>
      <c r="BU47" s="139"/>
      <c r="BV47" s="139"/>
      <c r="BW47" s="139"/>
      <c r="BX47" s="139"/>
      <c r="BY47" s="139"/>
      <c r="BZ47" s="139"/>
      <c r="CA47" s="139"/>
      <c r="CB47" s="139"/>
      <c r="CC47" s="139"/>
      <c r="CD47" s="139"/>
      <c r="CE47" s="139"/>
      <c r="CF47" s="139"/>
      <c r="CG47" s="139"/>
      <c r="CH47" s="139"/>
      <c r="CI47" s="139"/>
      <c r="CJ47" s="139"/>
      <c r="CK47" s="139"/>
      <c r="CL47" s="139"/>
      <c r="CM47" s="139"/>
      <c r="CN47" s="139"/>
      <c r="CO47" s="139"/>
      <c r="CP47" s="139"/>
      <c r="CQ47" s="139"/>
      <c r="CR47" s="139"/>
      <c r="CS47" s="139"/>
      <c r="CT47" s="139"/>
      <c r="CU47" s="139"/>
      <c r="CV47" s="139"/>
      <c r="CW47" s="139"/>
      <c r="CX47" s="139"/>
      <c r="CY47" s="139"/>
      <c r="CZ47" s="139"/>
      <c r="DA47" s="139"/>
      <c r="DB47" s="139"/>
      <c r="DC47" s="139"/>
      <c r="DD47" s="139"/>
      <c r="DE47" s="139"/>
      <c r="DF47" s="139"/>
      <c r="DG47" s="139"/>
      <c r="DH47" s="139"/>
      <c r="DI47" s="139"/>
      <c r="DJ47" s="139"/>
      <c r="DK47" s="139"/>
      <c r="DL47" s="139"/>
    </row>
    <row r="48" spans="1:116" s="53" customFormat="1" ht="43.9" thickBot="1">
      <c r="A48" s="280"/>
      <c r="B48" s="277"/>
      <c r="C48" s="274"/>
      <c r="D48" s="92" t="s">
        <v>114</v>
      </c>
      <c r="E48" s="189"/>
      <c r="F48" s="189"/>
      <c r="G48" s="152"/>
      <c r="H48" s="153"/>
      <c r="I48" s="134"/>
      <c r="J48" s="209"/>
      <c r="K48" s="287"/>
      <c r="L48" s="308"/>
      <c r="M48" s="174"/>
      <c r="N48" s="146"/>
      <c r="O48" s="146"/>
      <c r="P48" s="137"/>
      <c r="Q48" s="210"/>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c r="AP48" s="139"/>
      <c r="AQ48" s="139"/>
      <c r="AR48" s="139"/>
      <c r="AS48" s="139"/>
      <c r="AT48" s="139"/>
      <c r="AU48" s="139"/>
      <c r="AV48" s="139"/>
      <c r="AW48" s="139"/>
      <c r="AX48" s="139"/>
      <c r="AY48" s="139"/>
      <c r="AZ48" s="139"/>
      <c r="BA48" s="139"/>
      <c r="BB48" s="139"/>
      <c r="BC48" s="139"/>
      <c r="BD48" s="139"/>
      <c r="BE48" s="139"/>
      <c r="BF48" s="139"/>
      <c r="BG48" s="139"/>
      <c r="BH48" s="139"/>
      <c r="BI48" s="139"/>
      <c r="BJ48" s="139"/>
      <c r="BK48" s="139"/>
      <c r="BL48" s="139"/>
      <c r="BM48" s="139"/>
      <c r="BN48" s="139"/>
      <c r="BO48" s="139"/>
      <c r="BP48" s="139"/>
      <c r="BQ48" s="139"/>
      <c r="BR48" s="139"/>
      <c r="BS48" s="139"/>
      <c r="BT48" s="139"/>
      <c r="BU48" s="139"/>
      <c r="BV48" s="139"/>
      <c r="BW48" s="139"/>
      <c r="BX48" s="139"/>
      <c r="BY48" s="139"/>
      <c r="BZ48" s="139"/>
      <c r="CA48" s="139"/>
      <c r="CB48" s="139"/>
      <c r="CC48" s="139"/>
      <c r="CD48" s="139"/>
      <c r="CE48" s="139"/>
      <c r="CF48" s="139"/>
      <c r="CG48" s="139"/>
      <c r="CH48" s="139"/>
      <c r="CI48" s="139"/>
      <c r="CJ48" s="139"/>
      <c r="CK48" s="139"/>
      <c r="CL48" s="139"/>
      <c r="CM48" s="139"/>
      <c r="CN48" s="139"/>
      <c r="CO48" s="139"/>
      <c r="CP48" s="139"/>
      <c r="CQ48" s="139"/>
      <c r="CR48" s="139"/>
      <c r="CS48" s="139"/>
      <c r="CT48" s="139"/>
      <c r="CU48" s="139"/>
      <c r="CV48" s="139"/>
      <c r="CW48" s="139"/>
      <c r="CX48" s="139"/>
      <c r="CY48" s="139"/>
      <c r="CZ48" s="139"/>
      <c r="DA48" s="139"/>
      <c r="DB48" s="139"/>
      <c r="DC48" s="139"/>
      <c r="DD48" s="139"/>
      <c r="DE48" s="139"/>
      <c r="DF48" s="139"/>
      <c r="DG48" s="139"/>
      <c r="DH48" s="139"/>
      <c r="DI48" s="139"/>
      <c r="DJ48" s="139"/>
      <c r="DK48" s="139"/>
      <c r="DL48" s="139"/>
    </row>
    <row r="49" spans="1:116" s="52" customFormat="1" ht="43.9" thickBot="1">
      <c r="A49" s="280"/>
      <c r="B49" s="277"/>
      <c r="C49" s="275"/>
      <c r="D49" s="92" t="s">
        <v>115</v>
      </c>
      <c r="E49" s="157"/>
      <c r="F49" s="157"/>
      <c r="G49" s="158"/>
      <c r="H49" s="159"/>
      <c r="I49" s="134"/>
      <c r="J49" s="214"/>
      <c r="K49" s="311"/>
      <c r="L49" s="308"/>
      <c r="M49" s="161"/>
      <c r="N49" s="161"/>
      <c r="O49" s="161"/>
      <c r="P49" s="137"/>
      <c r="Q49" s="215"/>
      <c r="R49" s="139"/>
      <c r="S49" s="139"/>
      <c r="T49" s="139"/>
      <c r="U49" s="139"/>
      <c r="V49" s="139"/>
      <c r="W49" s="139"/>
      <c r="X49" s="139"/>
      <c r="Y49" s="139"/>
      <c r="Z49" s="139"/>
      <c r="AA49" s="139"/>
      <c r="AB49" s="139"/>
      <c r="AC49" s="139"/>
      <c r="AD49" s="139"/>
      <c r="AE49" s="139"/>
      <c r="AF49" s="139"/>
      <c r="AG49" s="139"/>
      <c r="AH49" s="139"/>
      <c r="AI49" s="139"/>
      <c r="AJ49" s="139"/>
      <c r="AK49" s="139"/>
      <c r="AL49" s="139"/>
      <c r="AM49" s="139"/>
      <c r="AN49" s="139"/>
      <c r="AO49" s="139"/>
      <c r="AP49" s="139"/>
      <c r="AQ49" s="139"/>
      <c r="AR49" s="139"/>
      <c r="AS49" s="139"/>
      <c r="AT49" s="139"/>
      <c r="AU49" s="139"/>
      <c r="AV49" s="139"/>
      <c r="AW49" s="139"/>
      <c r="AX49" s="139"/>
      <c r="AY49" s="139"/>
      <c r="AZ49" s="139"/>
      <c r="BA49" s="139"/>
      <c r="BB49" s="139"/>
      <c r="BC49" s="139"/>
      <c r="BD49" s="139"/>
      <c r="BE49" s="139"/>
      <c r="BF49" s="139"/>
      <c r="BG49" s="139"/>
      <c r="BH49" s="139"/>
      <c r="BI49" s="139"/>
      <c r="BJ49" s="139"/>
      <c r="BK49" s="139"/>
      <c r="BL49" s="139"/>
      <c r="BM49" s="139"/>
      <c r="BN49" s="139"/>
      <c r="BO49" s="139"/>
      <c r="BP49" s="139"/>
      <c r="BQ49" s="139"/>
      <c r="BR49" s="139"/>
      <c r="BS49" s="139"/>
      <c r="BT49" s="139"/>
      <c r="BU49" s="139"/>
      <c r="BV49" s="139"/>
      <c r="BW49" s="139"/>
      <c r="BX49" s="139"/>
      <c r="BY49" s="139"/>
      <c r="BZ49" s="139"/>
      <c r="CA49" s="139"/>
      <c r="CB49" s="139"/>
      <c r="CC49" s="139"/>
      <c r="CD49" s="139"/>
      <c r="CE49" s="139"/>
      <c r="CF49" s="139"/>
      <c r="CG49" s="139"/>
      <c r="CH49" s="139"/>
      <c r="CI49" s="139"/>
      <c r="CJ49" s="139"/>
      <c r="CK49" s="139"/>
      <c r="CL49" s="139"/>
      <c r="CM49" s="139"/>
      <c r="CN49" s="139"/>
      <c r="CO49" s="139"/>
      <c r="CP49" s="139"/>
      <c r="CQ49" s="139"/>
      <c r="CR49" s="139"/>
      <c r="CS49" s="139"/>
      <c r="CT49" s="139"/>
      <c r="CU49" s="139"/>
      <c r="CV49" s="139"/>
      <c r="CW49" s="139"/>
      <c r="CX49" s="139"/>
      <c r="CY49" s="139"/>
      <c r="CZ49" s="139"/>
      <c r="DA49" s="139"/>
      <c r="DB49" s="139"/>
      <c r="DC49" s="139"/>
      <c r="DD49" s="139"/>
      <c r="DE49" s="139"/>
      <c r="DF49" s="139"/>
      <c r="DG49" s="139"/>
      <c r="DH49" s="139"/>
      <c r="DI49" s="139"/>
      <c r="DJ49" s="139"/>
      <c r="DK49" s="139"/>
      <c r="DL49" s="139"/>
    </row>
    <row r="50" spans="1:116" s="53" customFormat="1" ht="65.45" thickBot="1">
      <c r="A50" s="280"/>
      <c r="B50" s="276" t="s">
        <v>116</v>
      </c>
      <c r="C50" s="273" t="s">
        <v>117</v>
      </c>
      <c r="D50" s="91" t="s">
        <v>118</v>
      </c>
      <c r="E50" s="131"/>
      <c r="F50" s="131"/>
      <c r="G50" s="132"/>
      <c r="H50" s="133"/>
      <c r="I50" s="134"/>
      <c r="J50" s="211"/>
      <c r="K50" s="310" t="str" cm="1">
        <f t="array" ref="K50">IF((AND(J50:J52=1)), "Fully Mapped", "Not/ Partially Mapped")</f>
        <v>Not/ Partially Mapped</v>
      </c>
      <c r="L50" s="308"/>
      <c r="M50" s="212"/>
      <c r="N50" s="212"/>
      <c r="O50" s="212"/>
      <c r="P50" s="137"/>
      <c r="Q50" s="213"/>
      <c r="R50" s="139"/>
      <c r="S50" s="139"/>
      <c r="T50" s="139"/>
      <c r="U50" s="139"/>
      <c r="V50" s="139"/>
      <c r="W50" s="139"/>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39"/>
      <c r="BN50" s="139"/>
      <c r="BO50" s="139"/>
      <c r="BP50" s="139"/>
      <c r="BQ50" s="139"/>
      <c r="BR50" s="139"/>
      <c r="BS50" s="139"/>
      <c r="BT50" s="139"/>
      <c r="BU50" s="139"/>
      <c r="BV50" s="139"/>
      <c r="BW50" s="139"/>
      <c r="BX50" s="139"/>
      <c r="BY50" s="139"/>
      <c r="BZ50" s="139"/>
      <c r="CA50" s="139"/>
      <c r="CB50" s="139"/>
      <c r="CC50" s="139"/>
      <c r="CD50" s="139"/>
      <c r="CE50" s="139"/>
      <c r="CF50" s="139"/>
      <c r="CG50" s="139"/>
      <c r="CH50" s="139"/>
      <c r="CI50" s="139"/>
      <c r="CJ50" s="139"/>
      <c r="CK50" s="139"/>
      <c r="CL50" s="139"/>
      <c r="CM50" s="139"/>
      <c r="CN50" s="139"/>
      <c r="CO50" s="139"/>
      <c r="CP50" s="139"/>
      <c r="CQ50" s="139"/>
      <c r="CR50" s="139"/>
      <c r="CS50" s="139"/>
      <c r="CT50" s="139"/>
      <c r="CU50" s="139"/>
      <c r="CV50" s="139"/>
      <c r="CW50" s="139"/>
      <c r="CX50" s="139"/>
      <c r="CY50" s="139"/>
      <c r="CZ50" s="139"/>
      <c r="DA50" s="139"/>
      <c r="DB50" s="139"/>
      <c r="DC50" s="139"/>
      <c r="DD50" s="139"/>
      <c r="DE50" s="139"/>
      <c r="DF50" s="139"/>
      <c r="DG50" s="139"/>
      <c r="DH50" s="139"/>
      <c r="DI50" s="139"/>
      <c r="DJ50" s="139"/>
      <c r="DK50" s="139"/>
      <c r="DL50" s="139"/>
    </row>
    <row r="51" spans="1:116" s="53" customFormat="1" ht="65.45" thickBot="1">
      <c r="A51" s="280"/>
      <c r="B51" s="277"/>
      <c r="C51" s="274"/>
      <c r="D51" s="92" t="s">
        <v>119</v>
      </c>
      <c r="E51" s="141"/>
      <c r="F51" s="141"/>
      <c r="G51" s="152"/>
      <c r="H51" s="153"/>
      <c r="I51" s="134"/>
      <c r="J51" s="216"/>
      <c r="K51" s="287"/>
      <c r="L51" s="308"/>
      <c r="M51" s="174"/>
      <c r="N51" s="156"/>
      <c r="O51" s="156"/>
      <c r="P51" s="137"/>
      <c r="Q51" s="217"/>
      <c r="R51" s="139"/>
      <c r="S51" s="139"/>
      <c r="T51" s="139"/>
      <c r="U51" s="139"/>
      <c r="V51" s="139"/>
      <c r="W51" s="139"/>
      <c r="X51" s="139"/>
      <c r="Y51" s="139"/>
      <c r="Z51" s="139"/>
      <c r="AA51" s="139"/>
      <c r="AB51" s="139"/>
      <c r="AC51" s="139"/>
      <c r="AD51" s="139"/>
      <c r="AE51" s="139"/>
      <c r="AF51" s="139"/>
      <c r="AG51" s="139"/>
      <c r="AH51" s="139"/>
      <c r="AI51" s="139"/>
      <c r="AJ51" s="139"/>
      <c r="AK51" s="139"/>
      <c r="AL51" s="139"/>
      <c r="AM51" s="139"/>
      <c r="AN51" s="139"/>
      <c r="AO51" s="139"/>
      <c r="AP51" s="139"/>
      <c r="AQ51" s="139"/>
      <c r="AR51" s="139"/>
      <c r="AS51" s="139"/>
      <c r="AT51" s="139"/>
      <c r="AU51" s="139"/>
      <c r="AV51" s="139"/>
      <c r="AW51" s="139"/>
      <c r="AX51" s="139"/>
      <c r="AY51" s="139"/>
      <c r="AZ51" s="139"/>
      <c r="BA51" s="139"/>
      <c r="BB51" s="139"/>
      <c r="BC51" s="139"/>
      <c r="BD51" s="139"/>
      <c r="BE51" s="139"/>
      <c r="BF51" s="139"/>
      <c r="BG51" s="139"/>
      <c r="BH51" s="139"/>
      <c r="BI51" s="139"/>
      <c r="BJ51" s="139"/>
      <c r="BK51" s="139"/>
      <c r="BL51" s="139"/>
      <c r="BM51" s="139"/>
      <c r="BN51" s="139"/>
      <c r="BO51" s="139"/>
      <c r="BP51" s="139"/>
      <c r="BQ51" s="139"/>
      <c r="BR51" s="139"/>
      <c r="BS51" s="139"/>
      <c r="BT51" s="139"/>
      <c r="BU51" s="139"/>
      <c r="BV51" s="139"/>
      <c r="BW51" s="139"/>
      <c r="BX51" s="139"/>
      <c r="BY51" s="139"/>
      <c r="BZ51" s="139"/>
      <c r="CA51" s="139"/>
      <c r="CB51" s="139"/>
      <c r="CC51" s="139"/>
      <c r="CD51" s="139"/>
      <c r="CE51" s="139"/>
      <c r="CF51" s="139"/>
      <c r="CG51" s="139"/>
      <c r="CH51" s="139"/>
      <c r="CI51" s="139"/>
      <c r="CJ51" s="139"/>
      <c r="CK51" s="139"/>
      <c r="CL51" s="139"/>
      <c r="CM51" s="139"/>
      <c r="CN51" s="139"/>
      <c r="CO51" s="139"/>
      <c r="CP51" s="139"/>
      <c r="CQ51" s="139"/>
      <c r="CR51" s="139"/>
      <c r="CS51" s="139"/>
      <c r="CT51" s="139"/>
      <c r="CU51" s="139"/>
      <c r="CV51" s="139"/>
      <c r="CW51" s="139"/>
      <c r="CX51" s="139"/>
      <c r="CY51" s="139"/>
      <c r="CZ51" s="139"/>
      <c r="DA51" s="139"/>
      <c r="DB51" s="139"/>
      <c r="DC51" s="139"/>
      <c r="DD51" s="139"/>
      <c r="DE51" s="139"/>
      <c r="DF51" s="139"/>
      <c r="DG51" s="139"/>
      <c r="DH51" s="139"/>
      <c r="DI51" s="139"/>
      <c r="DJ51" s="139"/>
      <c r="DK51" s="139"/>
      <c r="DL51" s="139"/>
    </row>
    <row r="52" spans="1:116" s="52" customFormat="1" ht="43.9" thickBot="1">
      <c r="A52" s="280"/>
      <c r="B52" s="277"/>
      <c r="C52" s="275"/>
      <c r="D52" s="92" t="s">
        <v>120</v>
      </c>
      <c r="E52" s="157"/>
      <c r="F52" s="157"/>
      <c r="G52" s="158"/>
      <c r="H52" s="159"/>
      <c r="I52" s="134"/>
      <c r="J52" s="214"/>
      <c r="K52" s="311"/>
      <c r="L52" s="308"/>
      <c r="M52" s="161"/>
      <c r="N52" s="162"/>
      <c r="O52" s="162"/>
      <c r="P52" s="137"/>
      <c r="Q52" s="218"/>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139"/>
      <c r="BA52" s="139"/>
      <c r="BB52" s="139"/>
      <c r="BC52" s="139"/>
      <c r="BD52" s="139"/>
      <c r="BE52" s="139"/>
      <c r="BF52" s="139"/>
      <c r="BG52" s="139"/>
      <c r="BH52" s="139"/>
      <c r="BI52" s="139"/>
      <c r="BJ52" s="139"/>
      <c r="BK52" s="139"/>
      <c r="BL52" s="139"/>
      <c r="BM52" s="139"/>
      <c r="BN52" s="139"/>
      <c r="BO52" s="139"/>
      <c r="BP52" s="139"/>
      <c r="BQ52" s="139"/>
      <c r="BR52" s="139"/>
      <c r="BS52" s="139"/>
      <c r="BT52" s="139"/>
      <c r="BU52" s="139"/>
      <c r="BV52" s="139"/>
      <c r="BW52" s="139"/>
      <c r="BX52" s="139"/>
      <c r="BY52" s="139"/>
      <c r="BZ52" s="139"/>
      <c r="CA52" s="139"/>
      <c r="CB52" s="139"/>
      <c r="CC52" s="139"/>
      <c r="CD52" s="139"/>
      <c r="CE52" s="139"/>
      <c r="CF52" s="139"/>
      <c r="CG52" s="139"/>
      <c r="CH52" s="139"/>
      <c r="CI52" s="139"/>
      <c r="CJ52" s="139"/>
      <c r="CK52" s="139"/>
      <c r="CL52" s="139"/>
      <c r="CM52" s="139"/>
      <c r="CN52" s="139"/>
      <c r="CO52" s="139"/>
      <c r="CP52" s="139"/>
      <c r="CQ52" s="139"/>
      <c r="CR52" s="139"/>
      <c r="CS52" s="139"/>
      <c r="CT52" s="139"/>
      <c r="CU52" s="139"/>
      <c r="CV52" s="139"/>
      <c r="CW52" s="139"/>
      <c r="CX52" s="139"/>
      <c r="CY52" s="139"/>
      <c r="CZ52" s="139"/>
      <c r="DA52" s="139"/>
      <c r="DB52" s="139"/>
      <c r="DC52" s="139"/>
      <c r="DD52" s="139"/>
      <c r="DE52" s="139"/>
      <c r="DF52" s="139"/>
      <c r="DG52" s="139"/>
      <c r="DH52" s="139"/>
      <c r="DI52" s="139"/>
      <c r="DJ52" s="139"/>
      <c r="DK52" s="139"/>
      <c r="DL52" s="139"/>
    </row>
    <row r="53" spans="1:116" s="53" customFormat="1" ht="43.9" thickBot="1">
      <c r="A53" s="280"/>
      <c r="B53" s="276" t="s">
        <v>121</v>
      </c>
      <c r="C53" s="273" t="s">
        <v>122</v>
      </c>
      <c r="D53" s="91" t="s">
        <v>123</v>
      </c>
      <c r="E53" s="131"/>
      <c r="F53" s="131"/>
      <c r="G53" s="132"/>
      <c r="H53" s="133"/>
      <c r="I53" s="134"/>
      <c r="J53" s="211"/>
      <c r="K53" s="310" t="str" cm="1">
        <f t="array" ref="K53">IF((AND(J53:J55=1)), "Fully Mapped", "Not/ Partially Mapped")</f>
        <v>Not/ Partially Mapped</v>
      </c>
      <c r="L53" s="308"/>
      <c r="M53" s="212"/>
      <c r="N53" s="178"/>
      <c r="O53" s="178"/>
      <c r="P53" s="137"/>
      <c r="Q53" s="219"/>
      <c r="R53" s="139"/>
      <c r="S53" s="139"/>
      <c r="T53" s="139"/>
      <c r="U53" s="139"/>
      <c r="V53" s="139"/>
      <c r="W53" s="139"/>
      <c r="X53" s="139"/>
      <c r="Y53" s="139"/>
      <c r="Z53" s="139"/>
      <c r="AA53" s="139"/>
      <c r="AB53" s="139"/>
      <c r="AC53" s="139"/>
      <c r="AD53" s="139"/>
      <c r="AE53" s="139"/>
      <c r="AF53" s="139"/>
      <c r="AG53" s="139"/>
      <c r="AH53" s="139"/>
      <c r="AI53" s="139"/>
      <c r="AJ53" s="139"/>
      <c r="AK53" s="139"/>
      <c r="AL53" s="139"/>
      <c r="AM53" s="139"/>
      <c r="AN53" s="139"/>
      <c r="AO53" s="139"/>
      <c r="AP53" s="139"/>
      <c r="AQ53" s="139"/>
      <c r="AR53" s="139"/>
      <c r="AS53" s="139"/>
      <c r="AT53" s="139"/>
      <c r="AU53" s="139"/>
      <c r="AV53" s="139"/>
      <c r="AW53" s="139"/>
      <c r="AX53" s="139"/>
      <c r="AY53" s="139"/>
      <c r="AZ53" s="139"/>
      <c r="BA53" s="139"/>
      <c r="BB53" s="139"/>
      <c r="BC53" s="139"/>
      <c r="BD53" s="139"/>
      <c r="BE53" s="139"/>
      <c r="BF53" s="139"/>
      <c r="BG53" s="139"/>
      <c r="BH53" s="139"/>
      <c r="BI53" s="139"/>
      <c r="BJ53" s="139"/>
      <c r="BK53" s="139"/>
      <c r="BL53" s="139"/>
      <c r="BM53" s="139"/>
      <c r="BN53" s="139"/>
      <c r="BO53" s="139"/>
      <c r="BP53" s="139"/>
      <c r="BQ53" s="139"/>
      <c r="BR53" s="139"/>
      <c r="BS53" s="139"/>
      <c r="BT53" s="139"/>
      <c r="BU53" s="139"/>
      <c r="BV53" s="139"/>
      <c r="BW53" s="139"/>
      <c r="BX53" s="139"/>
      <c r="BY53" s="139"/>
      <c r="BZ53" s="139"/>
      <c r="CA53" s="139"/>
      <c r="CB53" s="139"/>
      <c r="CC53" s="139"/>
      <c r="CD53" s="139"/>
      <c r="CE53" s="139"/>
      <c r="CF53" s="139"/>
      <c r="CG53" s="139"/>
      <c r="CH53" s="139"/>
      <c r="CI53" s="139"/>
      <c r="CJ53" s="139"/>
      <c r="CK53" s="139"/>
      <c r="CL53" s="139"/>
      <c r="CM53" s="139"/>
      <c r="CN53" s="139"/>
      <c r="CO53" s="139"/>
      <c r="CP53" s="139"/>
      <c r="CQ53" s="139"/>
      <c r="CR53" s="139"/>
      <c r="CS53" s="139"/>
      <c r="CT53" s="139"/>
      <c r="CU53" s="139"/>
      <c r="CV53" s="139"/>
      <c r="CW53" s="139"/>
      <c r="CX53" s="139"/>
      <c r="CY53" s="139"/>
      <c r="CZ53" s="139"/>
      <c r="DA53" s="139"/>
      <c r="DB53" s="139"/>
      <c r="DC53" s="139"/>
      <c r="DD53" s="139"/>
      <c r="DE53" s="139"/>
      <c r="DF53" s="139"/>
      <c r="DG53" s="139"/>
      <c r="DH53" s="139"/>
      <c r="DI53" s="139"/>
      <c r="DJ53" s="139"/>
      <c r="DK53" s="139"/>
      <c r="DL53" s="139"/>
    </row>
    <row r="54" spans="1:116" s="53" customFormat="1" ht="43.9" thickBot="1">
      <c r="A54" s="280"/>
      <c r="B54" s="277"/>
      <c r="C54" s="274"/>
      <c r="D54" s="92" t="s">
        <v>124</v>
      </c>
      <c r="E54" s="141"/>
      <c r="F54" s="189"/>
      <c r="G54" s="152"/>
      <c r="H54" s="153"/>
      <c r="I54" s="134"/>
      <c r="J54" s="209"/>
      <c r="K54" s="287"/>
      <c r="L54" s="308"/>
      <c r="M54" s="220"/>
      <c r="N54" s="221"/>
      <c r="O54" s="221"/>
      <c r="P54" s="137"/>
      <c r="Q54" s="222"/>
      <c r="R54" s="139"/>
      <c r="S54" s="139"/>
      <c r="T54" s="139"/>
      <c r="U54" s="139"/>
      <c r="V54" s="139"/>
      <c r="W54" s="139"/>
      <c r="X54" s="139"/>
      <c r="Y54" s="139"/>
      <c r="Z54" s="139"/>
      <c r="AA54" s="139"/>
      <c r="AB54" s="139"/>
      <c r="AC54" s="139"/>
      <c r="AD54" s="139"/>
      <c r="AE54" s="139"/>
      <c r="AF54" s="139"/>
      <c r="AG54" s="139"/>
      <c r="AH54" s="139"/>
      <c r="AI54" s="139"/>
      <c r="AJ54" s="139"/>
      <c r="AK54" s="139"/>
      <c r="AL54" s="139"/>
      <c r="AM54" s="139"/>
      <c r="AN54" s="139"/>
      <c r="AO54" s="139"/>
      <c r="AP54" s="139"/>
      <c r="AQ54" s="139"/>
      <c r="AR54" s="139"/>
      <c r="AS54" s="139"/>
      <c r="AT54" s="139"/>
      <c r="AU54" s="139"/>
      <c r="AV54" s="139"/>
      <c r="AW54" s="139"/>
      <c r="AX54" s="139"/>
      <c r="AY54" s="139"/>
      <c r="AZ54" s="139"/>
      <c r="BA54" s="139"/>
      <c r="BB54" s="139"/>
      <c r="BC54" s="139"/>
      <c r="BD54" s="139"/>
      <c r="BE54" s="139"/>
      <c r="BF54" s="139"/>
      <c r="BG54" s="139"/>
      <c r="BH54" s="139"/>
      <c r="BI54" s="139"/>
      <c r="BJ54" s="139"/>
      <c r="BK54" s="139"/>
      <c r="BL54" s="139"/>
      <c r="BM54" s="139"/>
      <c r="BN54" s="139"/>
      <c r="BO54" s="139"/>
      <c r="BP54" s="139"/>
      <c r="BQ54" s="139"/>
      <c r="BR54" s="139"/>
      <c r="BS54" s="139"/>
      <c r="BT54" s="139"/>
      <c r="BU54" s="139"/>
      <c r="BV54" s="139"/>
      <c r="BW54" s="139"/>
      <c r="BX54" s="139"/>
      <c r="BY54" s="139"/>
      <c r="BZ54" s="139"/>
      <c r="CA54" s="139"/>
      <c r="CB54" s="139"/>
      <c r="CC54" s="139"/>
      <c r="CD54" s="139"/>
      <c r="CE54" s="139"/>
      <c r="CF54" s="139"/>
      <c r="CG54" s="139"/>
      <c r="CH54" s="139"/>
      <c r="CI54" s="139"/>
      <c r="CJ54" s="139"/>
      <c r="CK54" s="139"/>
      <c r="CL54" s="139"/>
      <c r="CM54" s="139"/>
      <c r="CN54" s="139"/>
      <c r="CO54" s="139"/>
      <c r="CP54" s="139"/>
      <c r="CQ54" s="139"/>
      <c r="CR54" s="139"/>
      <c r="CS54" s="139"/>
      <c r="CT54" s="139"/>
      <c r="CU54" s="139"/>
      <c r="CV54" s="139"/>
      <c r="CW54" s="139"/>
      <c r="CX54" s="139"/>
      <c r="CY54" s="139"/>
      <c r="CZ54" s="139"/>
      <c r="DA54" s="139"/>
      <c r="DB54" s="139"/>
      <c r="DC54" s="139"/>
      <c r="DD54" s="139"/>
      <c r="DE54" s="139"/>
      <c r="DF54" s="139"/>
      <c r="DG54" s="139"/>
      <c r="DH54" s="139"/>
      <c r="DI54" s="139"/>
      <c r="DJ54" s="139"/>
      <c r="DK54" s="139"/>
      <c r="DL54" s="139"/>
    </row>
    <row r="55" spans="1:116" s="52" customFormat="1" ht="43.9" thickBot="1">
      <c r="A55" s="280"/>
      <c r="B55" s="277"/>
      <c r="C55" s="275"/>
      <c r="D55" s="92" t="s">
        <v>125</v>
      </c>
      <c r="E55" s="157"/>
      <c r="F55" s="157"/>
      <c r="G55" s="158"/>
      <c r="H55" s="159"/>
      <c r="I55" s="134"/>
      <c r="J55" s="214"/>
      <c r="K55" s="311"/>
      <c r="L55" s="308"/>
      <c r="M55" s="161"/>
      <c r="N55" s="162"/>
      <c r="O55" s="162"/>
      <c r="P55" s="137"/>
      <c r="Q55" s="218"/>
      <c r="R55" s="139"/>
      <c r="S55" s="139"/>
      <c r="T55" s="139"/>
      <c r="U55" s="139"/>
      <c r="V55" s="139"/>
      <c r="W55" s="139"/>
      <c r="X55" s="139"/>
      <c r="Y55" s="139"/>
      <c r="Z55" s="139"/>
      <c r="AA55" s="139"/>
      <c r="AB55" s="139"/>
      <c r="AC55" s="139"/>
      <c r="AD55" s="139"/>
      <c r="AE55" s="139"/>
      <c r="AF55" s="139"/>
      <c r="AG55" s="139"/>
      <c r="AH55" s="139"/>
      <c r="AI55" s="139"/>
      <c r="AJ55" s="139"/>
      <c r="AK55" s="139"/>
      <c r="AL55" s="139"/>
      <c r="AM55" s="139"/>
      <c r="AN55" s="139"/>
      <c r="AO55" s="139"/>
      <c r="AP55" s="139"/>
      <c r="AQ55" s="139"/>
      <c r="AR55" s="139"/>
      <c r="AS55" s="139"/>
      <c r="AT55" s="139"/>
      <c r="AU55" s="139"/>
      <c r="AV55" s="139"/>
      <c r="AW55" s="139"/>
      <c r="AX55" s="139"/>
      <c r="AY55" s="139"/>
      <c r="AZ55" s="139"/>
      <c r="BA55" s="139"/>
      <c r="BB55" s="139"/>
      <c r="BC55" s="139"/>
      <c r="BD55" s="139"/>
      <c r="BE55" s="139"/>
      <c r="BF55" s="139"/>
      <c r="BG55" s="139"/>
      <c r="BH55" s="139"/>
      <c r="BI55" s="139"/>
      <c r="BJ55" s="139"/>
      <c r="BK55" s="139"/>
      <c r="BL55" s="139"/>
      <c r="BM55" s="139"/>
      <c r="BN55" s="139"/>
      <c r="BO55" s="139"/>
      <c r="BP55" s="139"/>
      <c r="BQ55" s="139"/>
      <c r="BR55" s="139"/>
      <c r="BS55" s="139"/>
      <c r="BT55" s="139"/>
      <c r="BU55" s="139"/>
      <c r="BV55" s="139"/>
      <c r="BW55" s="139"/>
      <c r="BX55" s="139"/>
      <c r="BY55" s="139"/>
      <c r="BZ55" s="139"/>
      <c r="CA55" s="139"/>
      <c r="CB55" s="139"/>
      <c r="CC55" s="139"/>
      <c r="CD55" s="139"/>
      <c r="CE55" s="139"/>
      <c r="CF55" s="139"/>
      <c r="CG55" s="139"/>
      <c r="CH55" s="139"/>
      <c r="CI55" s="139"/>
      <c r="CJ55" s="139"/>
      <c r="CK55" s="139"/>
      <c r="CL55" s="139"/>
      <c r="CM55" s="139"/>
      <c r="CN55" s="139"/>
      <c r="CO55" s="139"/>
      <c r="CP55" s="139"/>
      <c r="CQ55" s="139"/>
      <c r="CR55" s="139"/>
      <c r="CS55" s="139"/>
      <c r="CT55" s="139"/>
      <c r="CU55" s="139"/>
      <c r="CV55" s="139"/>
      <c r="CW55" s="139"/>
      <c r="CX55" s="139"/>
      <c r="CY55" s="139"/>
      <c r="CZ55" s="139"/>
      <c r="DA55" s="139"/>
      <c r="DB55" s="139"/>
      <c r="DC55" s="139"/>
      <c r="DD55" s="139"/>
      <c r="DE55" s="139"/>
      <c r="DF55" s="139"/>
      <c r="DG55" s="139"/>
      <c r="DH55" s="139"/>
      <c r="DI55" s="139"/>
      <c r="DJ55" s="139"/>
      <c r="DK55" s="139"/>
      <c r="DL55" s="139"/>
    </row>
    <row r="56" spans="1:116" s="52" customFormat="1" ht="238.15" thickBot="1">
      <c r="A56" s="280"/>
      <c r="B56" s="84" t="s">
        <v>126</v>
      </c>
      <c r="C56" s="85" t="s">
        <v>127</v>
      </c>
      <c r="D56" s="96" t="s">
        <v>128</v>
      </c>
      <c r="E56" s="131"/>
      <c r="F56" s="131"/>
      <c r="G56" s="132"/>
      <c r="H56" s="133"/>
      <c r="I56" s="134"/>
      <c r="J56" s="166"/>
      <c r="K56" s="135" t="str">
        <f>IF((AND(J56=1)), "Fully Mapped", "Not/ Partially Mapped")</f>
        <v>Not/ Partially Mapped</v>
      </c>
      <c r="L56" s="308"/>
      <c r="M56" s="136"/>
      <c r="N56" s="136"/>
      <c r="O56" s="136"/>
      <c r="P56" s="137"/>
      <c r="Q56" s="203"/>
      <c r="R56" s="139"/>
      <c r="S56" s="139"/>
      <c r="T56" s="139"/>
      <c r="U56" s="139"/>
      <c r="V56" s="139"/>
      <c r="W56" s="139"/>
      <c r="X56" s="139"/>
      <c r="Y56" s="139"/>
      <c r="Z56" s="139"/>
      <c r="AA56" s="139"/>
      <c r="AB56" s="139"/>
      <c r="AC56" s="139"/>
      <c r="AD56" s="139"/>
      <c r="AE56" s="139"/>
      <c r="AF56" s="139"/>
      <c r="AG56" s="139"/>
      <c r="AH56" s="139"/>
      <c r="AI56" s="139"/>
      <c r="AJ56" s="139"/>
      <c r="AK56" s="139"/>
      <c r="AL56" s="139"/>
      <c r="AM56" s="139"/>
      <c r="AN56" s="139"/>
      <c r="AO56" s="139"/>
      <c r="AP56" s="139"/>
      <c r="AQ56" s="139"/>
      <c r="AR56" s="139"/>
      <c r="AS56" s="139"/>
      <c r="AT56" s="139"/>
      <c r="AU56" s="139"/>
      <c r="AV56" s="139"/>
      <c r="AW56" s="139"/>
      <c r="AX56" s="139"/>
      <c r="AY56" s="139"/>
      <c r="AZ56" s="139"/>
      <c r="BA56" s="139"/>
      <c r="BB56" s="139"/>
      <c r="BC56" s="139"/>
      <c r="BD56" s="139"/>
      <c r="BE56" s="139"/>
      <c r="BF56" s="139"/>
      <c r="BG56" s="139"/>
      <c r="BH56" s="139"/>
      <c r="BI56" s="139"/>
      <c r="BJ56" s="139"/>
      <c r="BK56" s="139"/>
      <c r="BL56" s="139"/>
      <c r="BM56" s="139"/>
      <c r="BN56" s="139"/>
      <c r="BO56" s="139"/>
      <c r="BP56" s="139"/>
      <c r="BQ56" s="139"/>
      <c r="BR56" s="139"/>
      <c r="BS56" s="139"/>
      <c r="BT56" s="139"/>
      <c r="BU56" s="139"/>
      <c r="BV56" s="139"/>
      <c r="BW56" s="139"/>
      <c r="BX56" s="139"/>
      <c r="BY56" s="139"/>
      <c r="BZ56" s="139"/>
      <c r="CA56" s="139"/>
      <c r="CB56" s="139"/>
      <c r="CC56" s="139"/>
      <c r="CD56" s="139"/>
      <c r="CE56" s="139"/>
      <c r="CF56" s="139"/>
      <c r="CG56" s="139"/>
      <c r="CH56" s="139"/>
      <c r="CI56" s="139"/>
      <c r="CJ56" s="139"/>
      <c r="CK56" s="139"/>
      <c r="CL56" s="139"/>
      <c r="CM56" s="139"/>
      <c r="CN56" s="139"/>
      <c r="CO56" s="139"/>
      <c r="CP56" s="139"/>
      <c r="CQ56" s="139"/>
      <c r="CR56" s="139"/>
      <c r="CS56" s="139"/>
      <c r="CT56" s="139"/>
      <c r="CU56" s="139"/>
      <c r="CV56" s="139"/>
      <c r="CW56" s="139"/>
      <c r="CX56" s="139"/>
      <c r="CY56" s="139"/>
      <c r="CZ56" s="139"/>
      <c r="DA56" s="139"/>
      <c r="DB56" s="139"/>
      <c r="DC56" s="139"/>
      <c r="DD56" s="139"/>
      <c r="DE56" s="139"/>
      <c r="DF56" s="139"/>
      <c r="DG56" s="139"/>
      <c r="DH56" s="139"/>
      <c r="DI56" s="139"/>
      <c r="DJ56" s="139"/>
      <c r="DK56" s="139"/>
      <c r="DL56" s="139"/>
    </row>
    <row r="57" spans="1:116" s="53" customFormat="1" ht="259.89999999999998" thickBot="1">
      <c r="A57" s="280"/>
      <c r="B57" s="276" t="s">
        <v>129</v>
      </c>
      <c r="C57" s="273" t="s">
        <v>130</v>
      </c>
      <c r="D57" s="87" t="s">
        <v>131</v>
      </c>
      <c r="E57" s="131"/>
      <c r="F57" s="131"/>
      <c r="G57" s="132"/>
      <c r="H57" s="133"/>
      <c r="I57" s="134"/>
      <c r="J57" s="166"/>
      <c r="K57" s="310" t="str" cm="1">
        <f t="array" ref="K57">IF((AND(J57:J58=1)), "Fully Mapped", "Not/ Partially Mapped")</f>
        <v>Not/ Partially Mapped</v>
      </c>
      <c r="L57" s="308"/>
      <c r="M57" s="136"/>
      <c r="N57" s="136"/>
      <c r="O57" s="136"/>
      <c r="P57" s="137"/>
      <c r="Q57" s="203"/>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139"/>
      <c r="AS57" s="139"/>
      <c r="AT57" s="139"/>
      <c r="AU57" s="139"/>
      <c r="AV57" s="139"/>
      <c r="AW57" s="139"/>
      <c r="AX57" s="139"/>
      <c r="AY57" s="139"/>
      <c r="AZ57" s="139"/>
      <c r="BA57" s="139"/>
      <c r="BB57" s="139"/>
      <c r="BC57" s="139"/>
      <c r="BD57" s="139"/>
      <c r="BE57" s="139"/>
      <c r="BF57" s="139"/>
      <c r="BG57" s="139"/>
      <c r="BH57" s="139"/>
      <c r="BI57" s="139"/>
      <c r="BJ57" s="139"/>
      <c r="BK57" s="139"/>
      <c r="BL57" s="139"/>
      <c r="BM57" s="139"/>
      <c r="BN57" s="139"/>
      <c r="BO57" s="139"/>
      <c r="BP57" s="139"/>
      <c r="BQ57" s="139"/>
      <c r="BR57" s="139"/>
      <c r="BS57" s="139"/>
      <c r="BT57" s="139"/>
      <c r="BU57" s="139"/>
      <c r="BV57" s="139"/>
      <c r="BW57" s="139"/>
      <c r="BX57" s="139"/>
      <c r="BY57" s="139"/>
      <c r="BZ57" s="139"/>
      <c r="CA57" s="139"/>
      <c r="CB57" s="139"/>
      <c r="CC57" s="139"/>
      <c r="CD57" s="139"/>
      <c r="CE57" s="139"/>
      <c r="CF57" s="139"/>
      <c r="CG57" s="139"/>
      <c r="CH57" s="139"/>
      <c r="CI57" s="139"/>
      <c r="CJ57" s="139"/>
      <c r="CK57" s="139"/>
      <c r="CL57" s="139"/>
      <c r="CM57" s="139"/>
      <c r="CN57" s="139"/>
      <c r="CO57" s="139"/>
      <c r="CP57" s="139"/>
      <c r="CQ57" s="139"/>
      <c r="CR57" s="139"/>
      <c r="CS57" s="139"/>
      <c r="CT57" s="139"/>
      <c r="CU57" s="139"/>
      <c r="CV57" s="139"/>
      <c r="CW57" s="139"/>
      <c r="CX57" s="139"/>
      <c r="CY57" s="139"/>
      <c r="CZ57" s="139"/>
      <c r="DA57" s="139"/>
      <c r="DB57" s="139"/>
      <c r="DC57" s="139"/>
      <c r="DD57" s="139"/>
      <c r="DE57" s="139"/>
      <c r="DF57" s="139"/>
      <c r="DG57" s="139"/>
      <c r="DH57" s="139"/>
      <c r="DI57" s="139"/>
      <c r="DJ57" s="139"/>
      <c r="DK57" s="139"/>
      <c r="DL57" s="139"/>
    </row>
    <row r="58" spans="1:116" s="52" customFormat="1" ht="65.45" thickBot="1">
      <c r="A58" s="280"/>
      <c r="B58" s="279"/>
      <c r="C58" s="275"/>
      <c r="D58" s="94" t="s">
        <v>132</v>
      </c>
      <c r="E58" s="157"/>
      <c r="F58" s="157"/>
      <c r="G58" s="158"/>
      <c r="H58" s="159"/>
      <c r="I58" s="134"/>
      <c r="J58" s="214"/>
      <c r="K58" s="311"/>
      <c r="L58" s="308"/>
      <c r="M58" s="161"/>
      <c r="N58" s="162"/>
      <c r="O58" s="162"/>
      <c r="P58" s="137"/>
      <c r="Q58" s="218"/>
      <c r="R58" s="139"/>
      <c r="S58" s="139"/>
      <c r="T58" s="139"/>
      <c r="U58" s="139"/>
      <c r="V58" s="139"/>
      <c r="W58" s="139"/>
      <c r="X58" s="139"/>
      <c r="Y58" s="139"/>
      <c r="Z58" s="139"/>
      <c r="AA58" s="139"/>
      <c r="AB58" s="139"/>
      <c r="AC58" s="139"/>
      <c r="AD58" s="139"/>
      <c r="AE58" s="139"/>
      <c r="AF58" s="139"/>
      <c r="AG58" s="139"/>
      <c r="AH58" s="139"/>
      <c r="AI58" s="139"/>
      <c r="AJ58" s="139"/>
      <c r="AK58" s="139"/>
      <c r="AL58" s="139"/>
      <c r="AM58" s="139"/>
      <c r="AN58" s="139"/>
      <c r="AO58" s="139"/>
      <c r="AP58" s="139"/>
      <c r="AQ58" s="139"/>
      <c r="AR58" s="139"/>
      <c r="AS58" s="139"/>
      <c r="AT58" s="139"/>
      <c r="AU58" s="139"/>
      <c r="AV58" s="139"/>
      <c r="AW58" s="139"/>
      <c r="AX58" s="139"/>
      <c r="AY58" s="139"/>
      <c r="AZ58" s="139"/>
      <c r="BA58" s="139"/>
      <c r="BB58" s="139"/>
      <c r="BC58" s="139"/>
      <c r="BD58" s="139"/>
      <c r="BE58" s="139"/>
      <c r="BF58" s="139"/>
      <c r="BG58" s="139"/>
      <c r="BH58" s="139"/>
      <c r="BI58" s="139"/>
      <c r="BJ58" s="139"/>
      <c r="BK58" s="139"/>
      <c r="BL58" s="139"/>
      <c r="BM58" s="139"/>
      <c r="BN58" s="139"/>
      <c r="BO58" s="139"/>
      <c r="BP58" s="139"/>
      <c r="BQ58" s="139"/>
      <c r="BR58" s="139"/>
      <c r="BS58" s="139"/>
      <c r="BT58" s="139"/>
      <c r="BU58" s="139"/>
      <c r="BV58" s="139"/>
      <c r="BW58" s="139"/>
      <c r="BX58" s="139"/>
      <c r="BY58" s="139"/>
      <c r="BZ58" s="139"/>
      <c r="CA58" s="139"/>
      <c r="CB58" s="139"/>
      <c r="CC58" s="139"/>
      <c r="CD58" s="139"/>
      <c r="CE58" s="139"/>
      <c r="CF58" s="139"/>
      <c r="CG58" s="139"/>
      <c r="CH58" s="139"/>
      <c r="CI58" s="139"/>
      <c r="CJ58" s="139"/>
      <c r="CK58" s="139"/>
      <c r="CL58" s="139"/>
      <c r="CM58" s="139"/>
      <c r="CN58" s="139"/>
      <c r="CO58" s="139"/>
      <c r="CP58" s="139"/>
      <c r="CQ58" s="139"/>
      <c r="CR58" s="139"/>
      <c r="CS58" s="139"/>
      <c r="CT58" s="139"/>
      <c r="CU58" s="139"/>
      <c r="CV58" s="139"/>
      <c r="CW58" s="139"/>
      <c r="CX58" s="139"/>
      <c r="CY58" s="139"/>
      <c r="CZ58" s="139"/>
      <c r="DA58" s="139"/>
      <c r="DB58" s="139"/>
      <c r="DC58" s="139"/>
      <c r="DD58" s="139"/>
      <c r="DE58" s="139"/>
      <c r="DF58" s="139"/>
      <c r="DG58" s="139"/>
      <c r="DH58" s="139"/>
      <c r="DI58" s="139"/>
      <c r="DJ58" s="139"/>
      <c r="DK58" s="139"/>
      <c r="DL58" s="139"/>
    </row>
    <row r="59" spans="1:116" ht="43.9" thickBot="1">
      <c r="A59" s="280"/>
      <c r="B59" s="276" t="s">
        <v>133</v>
      </c>
      <c r="C59" s="273" t="s">
        <v>134</v>
      </c>
      <c r="D59" s="91" t="s">
        <v>135</v>
      </c>
      <c r="E59" s="131"/>
      <c r="F59" s="131"/>
      <c r="G59" s="132"/>
      <c r="H59" s="133"/>
      <c r="I59" s="134"/>
      <c r="J59" s="166"/>
      <c r="K59" s="310" t="str" cm="1">
        <f t="array" ref="K59">IF((AND(J59:J63=1)), "Fully Mapped", "Not/ Partially Mapped")</f>
        <v>Not/ Partially Mapped</v>
      </c>
      <c r="L59" s="308"/>
      <c r="M59" s="136"/>
      <c r="N59" s="136"/>
      <c r="O59" s="136"/>
      <c r="P59" s="137"/>
      <c r="Q59" s="203"/>
      <c r="R59" s="139"/>
      <c r="S59" s="139"/>
      <c r="T59" s="139"/>
      <c r="U59" s="139"/>
      <c r="V59" s="139"/>
      <c r="W59" s="139"/>
      <c r="X59" s="139"/>
      <c r="Y59" s="139"/>
      <c r="Z59" s="139"/>
      <c r="AA59" s="139"/>
      <c r="AB59" s="139"/>
      <c r="AC59" s="139"/>
      <c r="AD59" s="139"/>
      <c r="AE59" s="139"/>
      <c r="AF59" s="139"/>
      <c r="AG59" s="139"/>
      <c r="AH59" s="139"/>
      <c r="AI59" s="139"/>
      <c r="AJ59" s="139"/>
      <c r="AK59" s="139"/>
      <c r="AL59" s="139"/>
      <c r="AM59" s="139"/>
      <c r="AN59" s="139"/>
      <c r="AO59" s="139"/>
      <c r="AP59" s="139"/>
      <c r="AQ59" s="139"/>
      <c r="AR59" s="139"/>
      <c r="AS59" s="139"/>
      <c r="AT59" s="139"/>
      <c r="AU59" s="139"/>
      <c r="AV59" s="139"/>
      <c r="AW59" s="139"/>
      <c r="AX59" s="139"/>
      <c r="AY59" s="139"/>
      <c r="AZ59" s="139"/>
      <c r="BA59" s="139"/>
      <c r="BB59" s="139"/>
      <c r="BC59" s="139"/>
      <c r="BD59" s="139"/>
      <c r="BE59" s="139"/>
      <c r="BF59" s="139"/>
      <c r="BG59" s="139"/>
      <c r="BH59" s="139"/>
      <c r="BI59" s="139"/>
      <c r="BJ59" s="139"/>
      <c r="BK59" s="139"/>
      <c r="BL59" s="139"/>
      <c r="BM59" s="139"/>
      <c r="BN59" s="139"/>
      <c r="BO59" s="139"/>
      <c r="BP59" s="139"/>
      <c r="BQ59" s="139"/>
      <c r="BR59" s="139"/>
      <c r="BS59" s="139"/>
      <c r="BT59" s="139"/>
      <c r="BU59" s="139"/>
      <c r="BV59" s="139"/>
      <c r="BW59" s="139"/>
      <c r="BX59" s="139"/>
      <c r="BY59" s="139"/>
      <c r="BZ59" s="139"/>
      <c r="CA59" s="139"/>
      <c r="CB59" s="139"/>
      <c r="CC59" s="139"/>
      <c r="CD59" s="139"/>
      <c r="CE59" s="139"/>
      <c r="CF59" s="139"/>
      <c r="CG59" s="139"/>
      <c r="CH59" s="139"/>
      <c r="CI59" s="139"/>
      <c r="CJ59" s="139"/>
      <c r="CK59" s="139"/>
      <c r="CL59" s="139"/>
      <c r="CM59" s="139"/>
      <c r="CN59" s="139"/>
      <c r="CO59" s="139"/>
      <c r="CP59" s="139"/>
      <c r="CQ59" s="139"/>
      <c r="CR59" s="139"/>
      <c r="CS59" s="139"/>
      <c r="CT59" s="139"/>
      <c r="CU59" s="139"/>
      <c r="CV59" s="139"/>
      <c r="CW59" s="139"/>
      <c r="CX59" s="139"/>
      <c r="CY59" s="139"/>
      <c r="CZ59" s="139"/>
      <c r="DA59" s="139"/>
      <c r="DB59" s="139"/>
      <c r="DC59" s="139"/>
      <c r="DD59" s="139"/>
      <c r="DE59" s="139"/>
      <c r="DF59" s="139"/>
      <c r="DG59" s="139"/>
      <c r="DH59" s="139"/>
      <c r="DI59" s="139"/>
      <c r="DJ59" s="139"/>
      <c r="DK59" s="139"/>
      <c r="DL59" s="139"/>
    </row>
    <row r="60" spans="1:116" s="53" customFormat="1" ht="43.9" thickBot="1">
      <c r="A60" s="280"/>
      <c r="B60" s="277"/>
      <c r="C60" s="274"/>
      <c r="D60" s="92" t="s">
        <v>136</v>
      </c>
      <c r="E60" s="141"/>
      <c r="F60" s="189"/>
      <c r="G60" s="152"/>
      <c r="H60" s="153"/>
      <c r="I60" s="134"/>
      <c r="J60" s="168"/>
      <c r="K60" s="287"/>
      <c r="L60" s="308"/>
      <c r="M60" s="147"/>
      <c r="N60" s="146"/>
      <c r="O60" s="146"/>
      <c r="P60" s="137"/>
      <c r="Q60" s="208"/>
      <c r="R60" s="139"/>
      <c r="S60" s="139"/>
      <c r="T60" s="139"/>
      <c r="U60" s="139"/>
      <c r="V60" s="139"/>
      <c r="W60" s="139"/>
      <c r="X60" s="139"/>
      <c r="Y60" s="139"/>
      <c r="Z60" s="139"/>
      <c r="AA60" s="139"/>
      <c r="AB60" s="139"/>
      <c r="AC60" s="139"/>
      <c r="AD60" s="139"/>
      <c r="AE60" s="139"/>
      <c r="AF60" s="139"/>
      <c r="AG60" s="139"/>
      <c r="AH60" s="139"/>
      <c r="AI60" s="139"/>
      <c r="AJ60" s="139"/>
      <c r="AK60" s="139"/>
      <c r="AL60" s="139"/>
      <c r="AM60" s="139"/>
      <c r="AN60" s="139"/>
      <c r="AO60" s="139"/>
      <c r="AP60" s="139"/>
      <c r="AQ60" s="139"/>
      <c r="AR60" s="139"/>
      <c r="AS60" s="139"/>
      <c r="AT60" s="139"/>
      <c r="AU60" s="139"/>
      <c r="AV60" s="139"/>
      <c r="AW60" s="139"/>
      <c r="AX60" s="139"/>
      <c r="AY60" s="139"/>
      <c r="AZ60" s="139"/>
      <c r="BA60" s="139"/>
      <c r="BB60" s="139"/>
      <c r="BC60" s="139"/>
      <c r="BD60" s="139"/>
      <c r="BE60" s="139"/>
      <c r="BF60" s="139"/>
      <c r="BG60" s="139"/>
      <c r="BH60" s="139"/>
      <c r="BI60" s="139"/>
      <c r="BJ60" s="139"/>
      <c r="BK60" s="139"/>
      <c r="BL60" s="139"/>
      <c r="BM60" s="139"/>
      <c r="BN60" s="139"/>
      <c r="BO60" s="139"/>
      <c r="BP60" s="139"/>
      <c r="BQ60" s="139"/>
      <c r="BR60" s="139"/>
      <c r="BS60" s="139"/>
      <c r="BT60" s="139"/>
      <c r="BU60" s="139"/>
      <c r="BV60" s="139"/>
      <c r="BW60" s="139"/>
      <c r="BX60" s="139"/>
      <c r="BY60" s="139"/>
      <c r="BZ60" s="139"/>
      <c r="CA60" s="139"/>
      <c r="CB60" s="139"/>
      <c r="CC60" s="139"/>
      <c r="CD60" s="139"/>
      <c r="CE60" s="139"/>
      <c r="CF60" s="139"/>
      <c r="CG60" s="139"/>
      <c r="CH60" s="139"/>
      <c r="CI60" s="139"/>
      <c r="CJ60" s="139"/>
      <c r="CK60" s="139"/>
      <c r="CL60" s="139"/>
      <c r="CM60" s="139"/>
      <c r="CN60" s="139"/>
      <c r="CO60" s="139"/>
      <c r="CP60" s="139"/>
      <c r="CQ60" s="139"/>
      <c r="CR60" s="139"/>
      <c r="CS60" s="139"/>
      <c r="CT60" s="139"/>
      <c r="CU60" s="139"/>
      <c r="CV60" s="139"/>
      <c r="CW60" s="139"/>
      <c r="CX60" s="139"/>
      <c r="CY60" s="139"/>
      <c r="CZ60" s="139"/>
      <c r="DA60" s="139"/>
      <c r="DB60" s="139"/>
      <c r="DC60" s="139"/>
      <c r="DD60" s="139"/>
      <c r="DE60" s="139"/>
      <c r="DF60" s="139"/>
      <c r="DG60" s="139"/>
      <c r="DH60" s="139"/>
      <c r="DI60" s="139"/>
      <c r="DJ60" s="139"/>
      <c r="DK60" s="139"/>
      <c r="DL60" s="139"/>
    </row>
    <row r="61" spans="1:116" s="53" customFormat="1" ht="65.45" thickBot="1">
      <c r="A61" s="280"/>
      <c r="B61" s="277"/>
      <c r="C61" s="274"/>
      <c r="D61" s="92" t="s">
        <v>137</v>
      </c>
      <c r="E61" s="141"/>
      <c r="F61" s="189"/>
      <c r="G61" s="152"/>
      <c r="H61" s="153"/>
      <c r="I61" s="134"/>
      <c r="J61" s="168"/>
      <c r="K61" s="287"/>
      <c r="L61" s="308"/>
      <c r="M61" s="146"/>
      <c r="N61" s="146"/>
      <c r="O61" s="146"/>
      <c r="P61" s="137"/>
      <c r="Q61" s="208"/>
      <c r="R61" s="139"/>
      <c r="S61" s="139"/>
      <c r="T61" s="139"/>
      <c r="U61" s="139"/>
      <c r="V61" s="139"/>
      <c r="W61" s="139"/>
      <c r="X61" s="139"/>
      <c r="Y61" s="139"/>
      <c r="Z61" s="139"/>
      <c r="AA61" s="139"/>
      <c r="AB61" s="139"/>
      <c r="AC61" s="139"/>
      <c r="AD61" s="139"/>
      <c r="AE61" s="139"/>
      <c r="AF61" s="139"/>
      <c r="AG61" s="139"/>
      <c r="AH61" s="139"/>
      <c r="AI61" s="139"/>
      <c r="AJ61" s="139"/>
      <c r="AK61" s="139"/>
      <c r="AL61" s="139"/>
      <c r="AM61" s="139"/>
      <c r="AN61" s="139"/>
      <c r="AO61" s="139"/>
      <c r="AP61" s="139"/>
      <c r="AQ61" s="139"/>
      <c r="AR61" s="139"/>
      <c r="AS61" s="139"/>
      <c r="AT61" s="139"/>
      <c r="AU61" s="139"/>
      <c r="AV61" s="139"/>
      <c r="AW61" s="139"/>
      <c r="AX61" s="139"/>
      <c r="AY61" s="139"/>
      <c r="AZ61" s="139"/>
      <c r="BA61" s="139"/>
      <c r="BB61" s="139"/>
      <c r="BC61" s="139"/>
      <c r="BD61" s="139"/>
      <c r="BE61" s="139"/>
      <c r="BF61" s="139"/>
      <c r="BG61" s="139"/>
      <c r="BH61" s="139"/>
      <c r="BI61" s="139"/>
      <c r="BJ61" s="139"/>
      <c r="BK61" s="139"/>
      <c r="BL61" s="139"/>
      <c r="BM61" s="139"/>
      <c r="BN61" s="139"/>
      <c r="BO61" s="139"/>
      <c r="BP61" s="139"/>
      <c r="BQ61" s="139"/>
      <c r="BR61" s="139"/>
      <c r="BS61" s="139"/>
      <c r="BT61" s="139"/>
      <c r="BU61" s="139"/>
      <c r="BV61" s="139"/>
      <c r="BW61" s="139"/>
      <c r="BX61" s="139"/>
      <c r="BY61" s="139"/>
      <c r="BZ61" s="139"/>
      <c r="CA61" s="139"/>
      <c r="CB61" s="139"/>
      <c r="CC61" s="139"/>
      <c r="CD61" s="139"/>
      <c r="CE61" s="139"/>
      <c r="CF61" s="139"/>
      <c r="CG61" s="139"/>
      <c r="CH61" s="139"/>
      <c r="CI61" s="139"/>
      <c r="CJ61" s="139"/>
      <c r="CK61" s="139"/>
      <c r="CL61" s="139"/>
      <c r="CM61" s="139"/>
      <c r="CN61" s="139"/>
      <c r="CO61" s="139"/>
      <c r="CP61" s="139"/>
      <c r="CQ61" s="139"/>
      <c r="CR61" s="139"/>
      <c r="CS61" s="139"/>
      <c r="CT61" s="139"/>
      <c r="CU61" s="139"/>
      <c r="CV61" s="139"/>
      <c r="CW61" s="139"/>
      <c r="CX61" s="139"/>
      <c r="CY61" s="139"/>
      <c r="CZ61" s="139"/>
      <c r="DA61" s="139"/>
      <c r="DB61" s="139"/>
      <c r="DC61" s="139"/>
      <c r="DD61" s="139"/>
      <c r="DE61" s="139"/>
      <c r="DF61" s="139"/>
      <c r="DG61" s="139"/>
      <c r="DH61" s="139"/>
      <c r="DI61" s="139"/>
      <c r="DJ61" s="139"/>
      <c r="DK61" s="139"/>
      <c r="DL61" s="139"/>
    </row>
    <row r="62" spans="1:116" s="53" customFormat="1" ht="65.45" thickBot="1">
      <c r="A62" s="280"/>
      <c r="B62" s="277"/>
      <c r="C62" s="274"/>
      <c r="D62" s="92" t="s">
        <v>138</v>
      </c>
      <c r="E62" s="141"/>
      <c r="F62" s="189"/>
      <c r="G62" s="205"/>
      <c r="H62" s="206"/>
      <c r="I62" s="134"/>
      <c r="J62" s="168"/>
      <c r="K62" s="287"/>
      <c r="L62" s="308"/>
      <c r="M62" s="146"/>
      <c r="N62" s="146"/>
      <c r="O62" s="146"/>
      <c r="P62" s="137"/>
      <c r="Q62" s="208"/>
      <c r="R62" s="139"/>
      <c r="S62" s="139"/>
      <c r="T62" s="139"/>
      <c r="U62" s="139"/>
      <c r="V62" s="139"/>
      <c r="W62" s="139"/>
      <c r="X62" s="139"/>
      <c r="Y62" s="139"/>
      <c r="Z62" s="139"/>
      <c r="AA62" s="139"/>
      <c r="AB62" s="139"/>
      <c r="AC62" s="139"/>
      <c r="AD62" s="139"/>
      <c r="AE62" s="139"/>
      <c r="AF62" s="139"/>
      <c r="AG62" s="139"/>
      <c r="AH62" s="139"/>
      <c r="AI62" s="139"/>
      <c r="AJ62" s="139"/>
      <c r="AK62" s="139"/>
      <c r="AL62" s="139"/>
      <c r="AM62" s="139"/>
      <c r="AN62" s="139"/>
      <c r="AO62" s="139"/>
      <c r="AP62" s="139"/>
      <c r="AQ62" s="139"/>
      <c r="AR62" s="139"/>
      <c r="AS62" s="139"/>
      <c r="AT62" s="139"/>
      <c r="AU62" s="139"/>
      <c r="AV62" s="139"/>
      <c r="AW62" s="139"/>
      <c r="AX62" s="139"/>
      <c r="AY62" s="139"/>
      <c r="AZ62" s="139"/>
      <c r="BA62" s="139"/>
      <c r="BB62" s="139"/>
      <c r="BC62" s="139"/>
      <c r="BD62" s="139"/>
      <c r="BE62" s="139"/>
      <c r="BF62" s="139"/>
      <c r="BG62" s="139"/>
      <c r="BH62" s="139"/>
      <c r="BI62" s="139"/>
      <c r="BJ62" s="139"/>
      <c r="BK62" s="139"/>
      <c r="BL62" s="139"/>
      <c r="BM62" s="139"/>
      <c r="BN62" s="139"/>
      <c r="BO62" s="139"/>
      <c r="BP62" s="139"/>
      <c r="BQ62" s="139"/>
      <c r="BR62" s="139"/>
      <c r="BS62" s="139"/>
      <c r="BT62" s="139"/>
      <c r="BU62" s="139"/>
      <c r="BV62" s="139"/>
      <c r="BW62" s="139"/>
      <c r="BX62" s="139"/>
      <c r="BY62" s="139"/>
      <c r="BZ62" s="139"/>
      <c r="CA62" s="139"/>
      <c r="CB62" s="139"/>
      <c r="CC62" s="139"/>
      <c r="CD62" s="139"/>
      <c r="CE62" s="139"/>
      <c r="CF62" s="139"/>
      <c r="CG62" s="139"/>
      <c r="CH62" s="139"/>
      <c r="CI62" s="139"/>
      <c r="CJ62" s="139"/>
      <c r="CK62" s="139"/>
      <c r="CL62" s="139"/>
      <c r="CM62" s="139"/>
      <c r="CN62" s="139"/>
      <c r="CO62" s="139"/>
      <c r="CP62" s="139"/>
      <c r="CQ62" s="139"/>
      <c r="CR62" s="139"/>
      <c r="CS62" s="139"/>
      <c r="CT62" s="139"/>
      <c r="CU62" s="139"/>
      <c r="CV62" s="139"/>
      <c r="CW62" s="139"/>
      <c r="CX62" s="139"/>
      <c r="CY62" s="139"/>
      <c r="CZ62" s="139"/>
      <c r="DA62" s="139"/>
      <c r="DB62" s="139"/>
      <c r="DC62" s="139"/>
      <c r="DD62" s="139"/>
      <c r="DE62" s="139"/>
      <c r="DF62" s="139"/>
      <c r="DG62" s="139"/>
      <c r="DH62" s="139"/>
      <c r="DI62" s="139"/>
      <c r="DJ62" s="139"/>
      <c r="DK62" s="139"/>
      <c r="DL62" s="139"/>
    </row>
    <row r="63" spans="1:116" s="53" customFormat="1" ht="43.9" thickBot="1">
      <c r="A63" s="315"/>
      <c r="B63" s="301"/>
      <c r="C63" s="275"/>
      <c r="D63" s="93" t="s">
        <v>139</v>
      </c>
      <c r="E63" s="140"/>
      <c r="F63" s="140"/>
      <c r="G63" s="142"/>
      <c r="H63" s="143"/>
      <c r="I63" s="134"/>
      <c r="J63" s="196"/>
      <c r="K63" s="311"/>
      <c r="L63" s="308"/>
      <c r="M63" s="197"/>
      <c r="N63" s="197"/>
      <c r="O63" s="197"/>
      <c r="P63" s="137"/>
      <c r="Q63" s="207"/>
      <c r="R63" s="139"/>
      <c r="S63" s="139"/>
      <c r="T63" s="139"/>
      <c r="U63" s="139"/>
      <c r="V63" s="139"/>
      <c r="W63" s="139"/>
      <c r="X63" s="139"/>
      <c r="Y63" s="139"/>
      <c r="Z63" s="139"/>
      <c r="AA63" s="139"/>
      <c r="AB63" s="139"/>
      <c r="AC63" s="139"/>
      <c r="AD63" s="139"/>
      <c r="AE63" s="139"/>
      <c r="AF63" s="139"/>
      <c r="AG63" s="139"/>
      <c r="AH63" s="139"/>
      <c r="AI63" s="139"/>
      <c r="AJ63" s="139"/>
      <c r="AK63" s="139"/>
      <c r="AL63" s="139"/>
      <c r="AM63" s="139"/>
      <c r="AN63" s="139"/>
      <c r="AO63" s="139"/>
      <c r="AP63" s="139"/>
      <c r="AQ63" s="139"/>
      <c r="AR63" s="139"/>
      <c r="AS63" s="139"/>
      <c r="AT63" s="139"/>
      <c r="AU63" s="139"/>
      <c r="AV63" s="139"/>
      <c r="AW63" s="139"/>
      <c r="AX63" s="139"/>
      <c r="AY63" s="139"/>
      <c r="AZ63" s="139"/>
      <c r="BA63" s="139"/>
      <c r="BB63" s="139"/>
      <c r="BC63" s="139"/>
      <c r="BD63" s="139"/>
      <c r="BE63" s="139"/>
      <c r="BF63" s="139"/>
      <c r="BG63" s="139"/>
      <c r="BH63" s="139"/>
      <c r="BI63" s="139"/>
      <c r="BJ63" s="139"/>
      <c r="BK63" s="139"/>
      <c r="BL63" s="139"/>
      <c r="BM63" s="139"/>
      <c r="BN63" s="139"/>
      <c r="BO63" s="139"/>
      <c r="BP63" s="139"/>
      <c r="BQ63" s="139"/>
      <c r="BR63" s="139"/>
      <c r="BS63" s="139"/>
      <c r="BT63" s="139"/>
      <c r="BU63" s="139"/>
      <c r="BV63" s="139"/>
      <c r="BW63" s="139"/>
      <c r="BX63" s="139"/>
      <c r="BY63" s="139"/>
      <c r="BZ63" s="139"/>
      <c r="CA63" s="139"/>
      <c r="CB63" s="139"/>
      <c r="CC63" s="139"/>
      <c r="CD63" s="139"/>
      <c r="CE63" s="139"/>
      <c r="CF63" s="139"/>
      <c r="CG63" s="139"/>
      <c r="CH63" s="139"/>
      <c r="CI63" s="139"/>
      <c r="CJ63" s="139"/>
      <c r="CK63" s="139"/>
      <c r="CL63" s="139"/>
      <c r="CM63" s="139"/>
      <c r="CN63" s="139"/>
      <c r="CO63" s="139"/>
      <c r="CP63" s="139"/>
      <c r="CQ63" s="139"/>
      <c r="CR63" s="139"/>
      <c r="CS63" s="139"/>
      <c r="CT63" s="139"/>
      <c r="CU63" s="139"/>
      <c r="CV63" s="139"/>
      <c r="CW63" s="139"/>
      <c r="CX63" s="139"/>
      <c r="CY63" s="139"/>
      <c r="CZ63" s="139"/>
      <c r="DA63" s="139"/>
      <c r="DB63" s="139"/>
      <c r="DC63" s="139"/>
      <c r="DD63" s="139"/>
      <c r="DE63" s="139"/>
      <c r="DF63" s="139"/>
      <c r="DG63" s="139"/>
      <c r="DH63" s="139"/>
      <c r="DI63" s="139"/>
      <c r="DJ63" s="139"/>
      <c r="DK63" s="139"/>
      <c r="DL63" s="139"/>
    </row>
    <row r="64" spans="1:116" s="53" customFormat="1" ht="43.9" thickBot="1">
      <c r="A64" s="280"/>
      <c r="B64" s="288" t="s">
        <v>140</v>
      </c>
      <c r="C64" s="273" t="s">
        <v>141</v>
      </c>
      <c r="D64" s="91" t="s">
        <v>142</v>
      </c>
      <c r="E64" s="131"/>
      <c r="F64" s="131"/>
      <c r="G64" s="132"/>
      <c r="H64" s="133"/>
      <c r="I64" s="134"/>
      <c r="J64" s="166"/>
      <c r="K64" s="310" t="str" cm="1">
        <f t="array" ref="K64">IF((AND(J64:J66=1)), "Fully Mapped", "Not/ Partially Mapped")</f>
        <v>Not/ Partially Mapped</v>
      </c>
      <c r="L64" s="307"/>
      <c r="M64" s="136"/>
      <c r="N64" s="136"/>
      <c r="O64" s="136"/>
      <c r="P64" s="137"/>
      <c r="Q64" s="203"/>
      <c r="R64" s="139"/>
      <c r="S64" s="139"/>
      <c r="T64" s="139"/>
      <c r="U64" s="139"/>
      <c r="V64" s="139"/>
      <c r="W64" s="139"/>
      <c r="X64" s="139"/>
      <c r="Y64" s="139"/>
      <c r="Z64" s="139"/>
      <c r="AA64" s="139"/>
      <c r="AB64" s="139"/>
      <c r="AC64" s="139"/>
      <c r="AD64" s="139"/>
      <c r="AE64" s="139"/>
      <c r="AF64" s="139"/>
      <c r="AG64" s="139"/>
      <c r="AH64" s="139"/>
      <c r="AI64" s="139"/>
      <c r="AJ64" s="139"/>
      <c r="AK64" s="139"/>
      <c r="AL64" s="139"/>
      <c r="AM64" s="139"/>
      <c r="AN64" s="139"/>
      <c r="AO64" s="139"/>
      <c r="AP64" s="139"/>
      <c r="AQ64" s="139"/>
      <c r="AR64" s="139"/>
      <c r="AS64" s="139"/>
      <c r="AT64" s="139"/>
      <c r="AU64" s="139"/>
      <c r="AV64" s="139"/>
      <c r="AW64" s="139"/>
      <c r="AX64" s="139"/>
      <c r="AY64" s="139"/>
      <c r="AZ64" s="139"/>
      <c r="BA64" s="139"/>
      <c r="BB64" s="139"/>
      <c r="BC64" s="139"/>
      <c r="BD64" s="139"/>
      <c r="BE64" s="139"/>
      <c r="BF64" s="139"/>
      <c r="BG64" s="139"/>
      <c r="BH64" s="139"/>
      <c r="BI64" s="139"/>
      <c r="BJ64" s="139"/>
      <c r="BK64" s="139"/>
      <c r="BL64" s="139"/>
      <c r="BM64" s="139"/>
      <c r="BN64" s="139"/>
      <c r="BO64" s="139"/>
      <c r="BP64" s="139"/>
      <c r="BQ64" s="139"/>
      <c r="BR64" s="139"/>
      <c r="BS64" s="139"/>
      <c r="BT64" s="139"/>
      <c r="BU64" s="139"/>
      <c r="BV64" s="139"/>
      <c r="BW64" s="139"/>
      <c r="BX64" s="139"/>
      <c r="BY64" s="139"/>
      <c r="BZ64" s="139"/>
      <c r="CA64" s="139"/>
      <c r="CB64" s="139"/>
      <c r="CC64" s="139"/>
      <c r="CD64" s="139"/>
      <c r="CE64" s="139"/>
      <c r="CF64" s="139"/>
      <c r="CG64" s="139"/>
      <c r="CH64" s="139"/>
      <c r="CI64" s="139"/>
      <c r="CJ64" s="139"/>
      <c r="CK64" s="139"/>
      <c r="CL64" s="139"/>
      <c r="CM64" s="139"/>
      <c r="CN64" s="139"/>
      <c r="CO64" s="139"/>
      <c r="CP64" s="139"/>
      <c r="CQ64" s="139"/>
      <c r="CR64" s="139"/>
      <c r="CS64" s="139"/>
      <c r="CT64" s="139"/>
      <c r="CU64" s="139"/>
      <c r="CV64" s="139"/>
      <c r="CW64" s="139"/>
      <c r="CX64" s="139"/>
      <c r="CY64" s="139"/>
      <c r="CZ64" s="139"/>
      <c r="DA64" s="139"/>
      <c r="DB64" s="139"/>
      <c r="DC64" s="139"/>
      <c r="DD64" s="139"/>
      <c r="DE64" s="139"/>
      <c r="DF64" s="139"/>
      <c r="DG64" s="139"/>
      <c r="DH64" s="139"/>
      <c r="DI64" s="139"/>
      <c r="DJ64" s="139"/>
      <c r="DK64" s="139"/>
      <c r="DL64" s="139"/>
    </row>
    <row r="65" spans="1:116" s="53" customFormat="1" ht="43.9" thickBot="1">
      <c r="A65" s="280"/>
      <c r="B65" s="289"/>
      <c r="C65" s="274"/>
      <c r="D65" s="92" t="s">
        <v>143</v>
      </c>
      <c r="E65" s="189"/>
      <c r="F65" s="141"/>
      <c r="G65" s="205"/>
      <c r="H65" s="206"/>
      <c r="I65" s="134"/>
      <c r="J65" s="151"/>
      <c r="K65" s="287"/>
      <c r="L65" s="308"/>
      <c r="M65" s="147"/>
      <c r="N65" s="147"/>
      <c r="O65" s="147"/>
      <c r="P65" s="137"/>
      <c r="Q65" s="208"/>
      <c r="R65" s="139"/>
      <c r="S65" s="139"/>
      <c r="T65" s="139"/>
      <c r="U65" s="139"/>
      <c r="V65" s="139"/>
      <c r="W65" s="139"/>
      <c r="X65" s="139"/>
      <c r="Y65" s="139"/>
      <c r="Z65" s="139"/>
      <c r="AA65" s="139"/>
      <c r="AB65" s="139"/>
      <c r="AC65" s="139"/>
      <c r="AD65" s="139"/>
      <c r="AE65" s="139"/>
      <c r="AF65" s="139"/>
      <c r="AG65" s="139"/>
      <c r="AH65" s="139"/>
      <c r="AI65" s="139"/>
      <c r="AJ65" s="139"/>
      <c r="AK65" s="139"/>
      <c r="AL65" s="139"/>
      <c r="AM65" s="139"/>
      <c r="AN65" s="139"/>
      <c r="AO65" s="139"/>
      <c r="AP65" s="139"/>
      <c r="AQ65" s="139"/>
      <c r="AR65" s="139"/>
      <c r="AS65" s="139"/>
      <c r="AT65" s="139"/>
      <c r="AU65" s="139"/>
      <c r="AV65" s="139"/>
      <c r="AW65" s="139"/>
      <c r="AX65" s="139"/>
      <c r="AY65" s="139"/>
      <c r="AZ65" s="139"/>
      <c r="BA65" s="139"/>
      <c r="BB65" s="139"/>
      <c r="BC65" s="139"/>
      <c r="BD65" s="139"/>
      <c r="BE65" s="139"/>
      <c r="BF65" s="139"/>
      <c r="BG65" s="139"/>
      <c r="BH65" s="139"/>
      <c r="BI65" s="139"/>
      <c r="BJ65" s="139"/>
      <c r="BK65" s="139"/>
      <c r="BL65" s="139"/>
      <c r="BM65" s="139"/>
      <c r="BN65" s="139"/>
      <c r="BO65" s="139"/>
      <c r="BP65" s="139"/>
      <c r="BQ65" s="139"/>
      <c r="BR65" s="139"/>
      <c r="BS65" s="139"/>
      <c r="BT65" s="139"/>
      <c r="BU65" s="139"/>
      <c r="BV65" s="139"/>
      <c r="BW65" s="139"/>
      <c r="BX65" s="139"/>
      <c r="BY65" s="139"/>
      <c r="BZ65" s="139"/>
      <c r="CA65" s="139"/>
      <c r="CB65" s="139"/>
      <c r="CC65" s="139"/>
      <c r="CD65" s="139"/>
      <c r="CE65" s="139"/>
      <c r="CF65" s="139"/>
      <c r="CG65" s="139"/>
      <c r="CH65" s="139"/>
      <c r="CI65" s="139"/>
      <c r="CJ65" s="139"/>
      <c r="CK65" s="139"/>
      <c r="CL65" s="139"/>
      <c r="CM65" s="139"/>
      <c r="CN65" s="139"/>
      <c r="CO65" s="139"/>
      <c r="CP65" s="139"/>
      <c r="CQ65" s="139"/>
      <c r="CR65" s="139"/>
      <c r="CS65" s="139"/>
      <c r="CT65" s="139"/>
      <c r="CU65" s="139"/>
      <c r="CV65" s="139"/>
      <c r="CW65" s="139"/>
      <c r="CX65" s="139"/>
      <c r="CY65" s="139"/>
      <c r="CZ65" s="139"/>
      <c r="DA65" s="139"/>
      <c r="DB65" s="139"/>
      <c r="DC65" s="139"/>
      <c r="DD65" s="139"/>
      <c r="DE65" s="139"/>
      <c r="DF65" s="139"/>
      <c r="DG65" s="139"/>
      <c r="DH65" s="139"/>
      <c r="DI65" s="139"/>
      <c r="DJ65" s="139"/>
      <c r="DK65" s="139"/>
      <c r="DL65" s="139"/>
    </row>
    <row r="66" spans="1:116" s="52" customFormat="1" ht="22.15" thickBot="1">
      <c r="A66" s="280"/>
      <c r="B66" s="290"/>
      <c r="C66" s="275"/>
      <c r="D66" s="95" t="s">
        <v>144</v>
      </c>
      <c r="E66" s="157"/>
      <c r="F66" s="157"/>
      <c r="G66" s="158"/>
      <c r="H66" s="159"/>
      <c r="I66" s="134"/>
      <c r="J66" s="214"/>
      <c r="K66" s="311"/>
      <c r="L66" s="309"/>
      <c r="M66" s="161"/>
      <c r="N66" s="162"/>
      <c r="O66" s="162"/>
      <c r="P66" s="137"/>
      <c r="Q66" s="218"/>
      <c r="R66" s="139"/>
      <c r="S66" s="139"/>
      <c r="T66" s="139"/>
      <c r="U66" s="139"/>
      <c r="V66" s="139"/>
      <c r="W66" s="139"/>
      <c r="X66" s="139"/>
      <c r="Y66" s="139"/>
      <c r="Z66" s="139"/>
      <c r="AA66" s="139"/>
      <c r="AB66" s="139"/>
      <c r="AC66" s="139"/>
      <c r="AD66" s="139"/>
      <c r="AE66" s="139"/>
      <c r="AF66" s="139"/>
      <c r="AG66" s="139"/>
      <c r="AH66" s="139"/>
      <c r="AI66" s="139"/>
      <c r="AJ66" s="139"/>
      <c r="AK66" s="139"/>
      <c r="AL66" s="139"/>
      <c r="AM66" s="139"/>
      <c r="AN66" s="139"/>
      <c r="AO66" s="139"/>
      <c r="AP66" s="139"/>
      <c r="AQ66" s="139"/>
      <c r="AR66" s="139"/>
      <c r="AS66" s="139"/>
      <c r="AT66" s="139"/>
      <c r="AU66" s="139"/>
      <c r="AV66" s="139"/>
      <c r="AW66" s="139"/>
      <c r="AX66" s="139"/>
      <c r="AY66" s="139"/>
      <c r="AZ66" s="139"/>
      <c r="BA66" s="139"/>
      <c r="BB66" s="139"/>
      <c r="BC66" s="139"/>
      <c r="BD66" s="139"/>
      <c r="BE66" s="139"/>
      <c r="BF66" s="139"/>
      <c r="BG66" s="139"/>
      <c r="BH66" s="139"/>
      <c r="BI66" s="139"/>
      <c r="BJ66" s="139"/>
      <c r="BK66" s="139"/>
      <c r="BL66" s="139"/>
      <c r="BM66" s="139"/>
      <c r="BN66" s="139"/>
      <c r="BO66" s="139"/>
      <c r="BP66" s="139"/>
      <c r="BQ66" s="139"/>
      <c r="BR66" s="139"/>
      <c r="BS66" s="139"/>
      <c r="BT66" s="139"/>
      <c r="BU66" s="139"/>
      <c r="BV66" s="139"/>
      <c r="BW66" s="139"/>
      <c r="BX66" s="139"/>
      <c r="BY66" s="139"/>
      <c r="BZ66" s="139"/>
      <c r="CA66" s="139"/>
      <c r="CB66" s="139"/>
      <c r="CC66" s="139"/>
      <c r="CD66" s="139"/>
      <c r="CE66" s="139"/>
      <c r="CF66" s="139"/>
      <c r="CG66" s="139"/>
      <c r="CH66" s="139"/>
      <c r="CI66" s="139"/>
      <c r="CJ66" s="139"/>
      <c r="CK66" s="139"/>
      <c r="CL66" s="139"/>
      <c r="CM66" s="139"/>
      <c r="CN66" s="139"/>
      <c r="CO66" s="139"/>
      <c r="CP66" s="139"/>
      <c r="CQ66" s="139"/>
      <c r="CR66" s="139"/>
      <c r="CS66" s="139"/>
      <c r="CT66" s="139"/>
      <c r="CU66" s="139"/>
      <c r="CV66" s="139"/>
      <c r="CW66" s="139"/>
      <c r="CX66" s="139"/>
      <c r="CY66" s="139"/>
      <c r="CZ66" s="139"/>
      <c r="DA66" s="139"/>
      <c r="DB66" s="139"/>
      <c r="DC66" s="139"/>
      <c r="DD66" s="139"/>
      <c r="DE66" s="139"/>
      <c r="DF66" s="139"/>
      <c r="DG66" s="139"/>
      <c r="DH66" s="139"/>
      <c r="DI66" s="139"/>
      <c r="DJ66" s="139"/>
      <c r="DK66" s="139"/>
      <c r="DL66" s="139"/>
    </row>
    <row r="67" spans="1:116" s="54" customFormat="1" ht="43.9" thickBot="1">
      <c r="A67" s="313"/>
      <c r="B67" s="56" t="s">
        <v>42</v>
      </c>
      <c r="C67" s="56" t="s">
        <v>145</v>
      </c>
      <c r="D67" s="44" t="s">
        <v>146</v>
      </c>
      <c r="E67" s="200"/>
      <c r="F67" s="201"/>
      <c r="G67" s="183"/>
      <c r="H67" s="183"/>
      <c r="I67" s="184"/>
      <c r="J67" s="185"/>
      <c r="K67" s="185"/>
      <c r="L67" s="223"/>
      <c r="M67" s="187"/>
      <c r="N67" s="187"/>
      <c r="O67" s="187"/>
      <c r="P67" s="184"/>
      <c r="Q67" s="202"/>
      <c r="R67" s="139"/>
      <c r="S67" s="139"/>
      <c r="T67" s="139"/>
      <c r="U67" s="139"/>
      <c r="V67" s="139"/>
      <c r="W67" s="139"/>
      <c r="X67" s="139"/>
      <c r="Y67" s="139"/>
      <c r="Z67" s="139"/>
      <c r="AA67" s="139"/>
      <c r="AB67" s="139"/>
      <c r="AC67" s="139"/>
      <c r="AD67" s="139"/>
      <c r="AE67" s="139"/>
      <c r="AF67" s="139"/>
      <c r="AG67" s="139"/>
      <c r="AH67" s="139"/>
      <c r="AI67" s="139"/>
      <c r="AJ67" s="139"/>
      <c r="AK67" s="139"/>
      <c r="AL67" s="139"/>
      <c r="AM67" s="139"/>
      <c r="AN67" s="139"/>
      <c r="AO67" s="139"/>
      <c r="AP67" s="139"/>
      <c r="AQ67" s="139"/>
      <c r="AR67" s="139"/>
      <c r="AS67" s="139"/>
      <c r="AT67" s="139"/>
      <c r="AU67" s="139"/>
      <c r="AV67" s="139"/>
      <c r="AW67" s="139"/>
      <c r="AX67" s="139"/>
      <c r="AY67" s="139"/>
      <c r="AZ67" s="139"/>
      <c r="BA67" s="139"/>
      <c r="BB67" s="139"/>
      <c r="BC67" s="139"/>
      <c r="BD67" s="139"/>
      <c r="BE67" s="139"/>
      <c r="BF67" s="139"/>
      <c r="BG67" s="139"/>
      <c r="BH67" s="139"/>
      <c r="BI67" s="139"/>
      <c r="BJ67" s="139"/>
      <c r="BK67" s="139"/>
      <c r="BL67" s="139"/>
      <c r="BM67" s="139"/>
      <c r="BN67" s="139"/>
      <c r="BO67" s="139"/>
      <c r="BP67" s="139"/>
      <c r="BQ67" s="139"/>
      <c r="BR67" s="139"/>
      <c r="BS67" s="139"/>
      <c r="BT67" s="139"/>
      <c r="BU67" s="139"/>
      <c r="BV67" s="139"/>
      <c r="BW67" s="139"/>
      <c r="BX67" s="139"/>
      <c r="BY67" s="139"/>
      <c r="BZ67" s="139"/>
      <c r="CA67" s="139"/>
      <c r="CB67" s="139"/>
      <c r="CC67" s="139"/>
      <c r="CD67" s="139"/>
      <c r="CE67" s="139"/>
      <c r="CF67" s="139"/>
      <c r="CG67" s="139"/>
      <c r="CH67" s="139"/>
      <c r="CI67" s="139"/>
      <c r="CJ67" s="139"/>
      <c r="CK67" s="139"/>
      <c r="CL67" s="139"/>
      <c r="CM67" s="139"/>
      <c r="CN67" s="139"/>
      <c r="CO67" s="139"/>
      <c r="CP67" s="139"/>
      <c r="CQ67" s="139"/>
      <c r="CR67" s="139"/>
      <c r="CS67" s="139"/>
      <c r="CT67" s="139"/>
      <c r="CU67" s="139"/>
      <c r="CV67" s="139"/>
      <c r="CW67" s="139"/>
      <c r="CX67" s="139"/>
      <c r="CY67" s="139"/>
      <c r="CZ67" s="139"/>
      <c r="DA67" s="139"/>
      <c r="DB67" s="139"/>
      <c r="DC67" s="139"/>
      <c r="DD67" s="139"/>
      <c r="DE67" s="139"/>
      <c r="DF67" s="139"/>
      <c r="DG67" s="139"/>
      <c r="DH67" s="139"/>
      <c r="DI67" s="139"/>
      <c r="DJ67" s="139"/>
      <c r="DK67" s="139"/>
      <c r="DL67" s="139"/>
    </row>
    <row r="68" spans="1:116" s="53" customFormat="1" ht="65.45" thickBot="1">
      <c r="A68" s="280"/>
      <c r="B68" s="84" t="s">
        <v>147</v>
      </c>
      <c r="C68" s="85" t="s">
        <v>148</v>
      </c>
      <c r="D68" s="100" t="s">
        <v>149</v>
      </c>
      <c r="E68" s="224"/>
      <c r="F68" s="225"/>
      <c r="G68" s="226"/>
      <c r="H68" s="227"/>
      <c r="I68" s="134"/>
      <c r="J68" s="228"/>
      <c r="K68" s="229" t="str" cm="1">
        <f t="array" ref="K68">IF((AND(J68:J68=1)), "Fully Mapped", "Not/ Partially Mapped")</f>
        <v>Not/ Partially Mapped</v>
      </c>
      <c r="L68" s="307">
        <f>SUM('Workings out'!E5:E8)</f>
        <v>0</v>
      </c>
      <c r="M68" s="230"/>
      <c r="N68" s="230"/>
      <c r="O68" s="230"/>
      <c r="P68" s="137"/>
      <c r="Q68" s="231"/>
      <c r="R68" s="139"/>
      <c r="S68" s="139"/>
      <c r="T68" s="139"/>
      <c r="U68" s="139"/>
      <c r="V68" s="139"/>
      <c r="W68" s="139"/>
      <c r="X68" s="139"/>
      <c r="Y68" s="139"/>
      <c r="Z68" s="139"/>
      <c r="AA68" s="139"/>
      <c r="AB68" s="139"/>
      <c r="AC68" s="139"/>
      <c r="AD68" s="139"/>
      <c r="AE68" s="139"/>
      <c r="AF68" s="139"/>
      <c r="AG68" s="139"/>
      <c r="AH68" s="139"/>
      <c r="AI68" s="139"/>
      <c r="AJ68" s="139"/>
      <c r="AK68" s="139"/>
      <c r="AL68" s="139"/>
      <c r="AM68" s="139"/>
      <c r="AN68" s="139"/>
      <c r="AO68" s="139"/>
      <c r="AP68" s="139"/>
      <c r="AQ68" s="139"/>
      <c r="AR68" s="139"/>
      <c r="AS68" s="139"/>
      <c r="AT68" s="139"/>
      <c r="AU68" s="139"/>
      <c r="AV68" s="139"/>
      <c r="AW68" s="139"/>
      <c r="AX68" s="139"/>
      <c r="AY68" s="139"/>
      <c r="AZ68" s="139"/>
      <c r="BA68" s="139"/>
      <c r="BB68" s="139"/>
      <c r="BC68" s="139"/>
      <c r="BD68" s="139"/>
      <c r="BE68" s="139"/>
      <c r="BF68" s="139"/>
      <c r="BG68" s="139"/>
      <c r="BH68" s="139"/>
      <c r="BI68" s="139"/>
      <c r="BJ68" s="139"/>
      <c r="BK68" s="139"/>
      <c r="BL68" s="139"/>
      <c r="BM68" s="139"/>
      <c r="BN68" s="139"/>
      <c r="BO68" s="139"/>
      <c r="BP68" s="139"/>
      <c r="BQ68" s="139"/>
      <c r="BR68" s="139"/>
      <c r="BS68" s="139"/>
      <c r="BT68" s="139"/>
      <c r="BU68" s="139"/>
      <c r="BV68" s="139"/>
      <c r="BW68" s="139"/>
      <c r="BX68" s="139"/>
      <c r="BY68" s="139"/>
      <c r="BZ68" s="139"/>
      <c r="CA68" s="139"/>
      <c r="CB68" s="139"/>
      <c r="CC68" s="139"/>
      <c r="CD68" s="139"/>
      <c r="CE68" s="139"/>
      <c r="CF68" s="139"/>
      <c r="CG68" s="139"/>
      <c r="CH68" s="139"/>
      <c r="CI68" s="139"/>
      <c r="CJ68" s="139"/>
      <c r="CK68" s="139"/>
      <c r="CL68" s="139"/>
      <c r="CM68" s="139"/>
      <c r="CN68" s="139"/>
      <c r="CO68" s="139"/>
      <c r="CP68" s="139"/>
      <c r="CQ68" s="139"/>
      <c r="CR68" s="139"/>
      <c r="CS68" s="139"/>
      <c r="CT68" s="139"/>
      <c r="CU68" s="139"/>
      <c r="CV68" s="139"/>
      <c r="CW68" s="139"/>
      <c r="CX68" s="139"/>
      <c r="CY68" s="139"/>
      <c r="CZ68" s="139"/>
      <c r="DA68" s="139"/>
      <c r="DB68" s="139"/>
      <c r="DC68" s="139"/>
      <c r="DD68" s="139"/>
      <c r="DE68" s="139"/>
      <c r="DF68" s="139"/>
      <c r="DG68" s="139"/>
      <c r="DH68" s="139"/>
      <c r="DI68" s="139"/>
      <c r="DJ68" s="139"/>
      <c r="DK68" s="139"/>
      <c r="DL68" s="139"/>
    </row>
    <row r="69" spans="1:116" s="53" customFormat="1" ht="43.9" thickBot="1">
      <c r="A69" s="280"/>
      <c r="B69" s="276" t="s">
        <v>150</v>
      </c>
      <c r="C69" s="281" t="s">
        <v>151</v>
      </c>
      <c r="D69" s="101" t="s">
        <v>152</v>
      </c>
      <c r="E69" s="131"/>
      <c r="F69" s="131"/>
      <c r="G69" s="132"/>
      <c r="H69" s="133"/>
      <c r="I69" s="134"/>
      <c r="J69" s="166"/>
      <c r="K69" s="287" t="str" cm="1">
        <f t="array" ref="K69">IF((AND(J69:J71=1)), "Fully Mapped", "Not/ Partially Mapped")</f>
        <v>Not/ Partially Mapped</v>
      </c>
      <c r="L69" s="308"/>
      <c r="M69" s="136"/>
      <c r="N69" s="136"/>
      <c r="O69" s="136"/>
      <c r="P69" s="137"/>
      <c r="Q69" s="138"/>
      <c r="R69" s="139"/>
      <c r="S69" s="139"/>
      <c r="T69" s="139"/>
      <c r="U69" s="139"/>
      <c r="V69" s="139"/>
      <c r="W69" s="139"/>
      <c r="X69" s="139"/>
      <c r="Y69" s="139"/>
      <c r="Z69" s="139"/>
      <c r="AA69" s="139"/>
      <c r="AB69" s="139"/>
      <c r="AC69" s="139"/>
      <c r="AD69" s="139"/>
      <c r="AE69" s="139"/>
      <c r="AF69" s="139"/>
      <c r="AG69" s="139"/>
      <c r="AH69" s="139"/>
      <c r="AI69" s="139"/>
      <c r="AJ69" s="139"/>
      <c r="AK69" s="139"/>
      <c r="AL69" s="139"/>
      <c r="AM69" s="139"/>
      <c r="AN69" s="139"/>
      <c r="AO69" s="139"/>
      <c r="AP69" s="139"/>
      <c r="AQ69" s="139"/>
      <c r="AR69" s="139"/>
      <c r="AS69" s="139"/>
      <c r="AT69" s="139"/>
      <c r="AU69" s="139"/>
      <c r="AV69" s="139"/>
      <c r="AW69" s="139"/>
      <c r="AX69" s="139"/>
      <c r="AY69" s="139"/>
      <c r="AZ69" s="139"/>
      <c r="BA69" s="139"/>
      <c r="BB69" s="139"/>
      <c r="BC69" s="139"/>
      <c r="BD69" s="139"/>
      <c r="BE69" s="139"/>
      <c r="BF69" s="139"/>
      <c r="BG69" s="139"/>
      <c r="BH69" s="139"/>
      <c r="BI69" s="139"/>
      <c r="BJ69" s="139"/>
      <c r="BK69" s="139"/>
      <c r="BL69" s="139"/>
      <c r="BM69" s="139"/>
      <c r="BN69" s="139"/>
      <c r="BO69" s="139"/>
      <c r="BP69" s="139"/>
      <c r="BQ69" s="139"/>
      <c r="BR69" s="139"/>
      <c r="BS69" s="139"/>
      <c r="BT69" s="139"/>
      <c r="BU69" s="139"/>
      <c r="BV69" s="139"/>
      <c r="BW69" s="139"/>
      <c r="BX69" s="139"/>
      <c r="BY69" s="139"/>
      <c r="BZ69" s="139"/>
      <c r="CA69" s="139"/>
      <c r="CB69" s="139"/>
      <c r="CC69" s="139"/>
      <c r="CD69" s="139"/>
      <c r="CE69" s="139"/>
      <c r="CF69" s="139"/>
      <c r="CG69" s="139"/>
      <c r="CH69" s="139"/>
      <c r="CI69" s="139"/>
      <c r="CJ69" s="139"/>
      <c r="CK69" s="139"/>
      <c r="CL69" s="139"/>
      <c r="CM69" s="139"/>
      <c r="CN69" s="139"/>
      <c r="CO69" s="139"/>
      <c r="CP69" s="139"/>
      <c r="CQ69" s="139"/>
      <c r="CR69" s="139"/>
      <c r="CS69" s="139"/>
      <c r="CT69" s="139"/>
      <c r="CU69" s="139"/>
      <c r="CV69" s="139"/>
      <c r="CW69" s="139"/>
      <c r="CX69" s="139"/>
      <c r="CY69" s="139"/>
      <c r="CZ69" s="139"/>
      <c r="DA69" s="139"/>
      <c r="DB69" s="139"/>
      <c r="DC69" s="139"/>
      <c r="DD69" s="139"/>
      <c r="DE69" s="139"/>
      <c r="DF69" s="139"/>
      <c r="DG69" s="139"/>
      <c r="DH69" s="139"/>
      <c r="DI69" s="139"/>
      <c r="DJ69" s="139"/>
      <c r="DK69" s="139"/>
      <c r="DL69" s="139"/>
    </row>
    <row r="70" spans="1:116" s="53" customFormat="1" ht="43.9" thickBot="1">
      <c r="A70" s="280"/>
      <c r="B70" s="277"/>
      <c r="C70" s="282"/>
      <c r="D70" s="102" t="s">
        <v>153</v>
      </c>
      <c r="E70" s="189"/>
      <c r="F70" s="189"/>
      <c r="G70" s="205"/>
      <c r="H70" s="206"/>
      <c r="I70" s="134"/>
      <c r="J70" s="168"/>
      <c r="K70" s="287"/>
      <c r="L70" s="308"/>
      <c r="M70" s="147"/>
      <c r="N70" s="147"/>
      <c r="O70" s="147"/>
      <c r="P70" s="137"/>
      <c r="Q70" s="167"/>
      <c r="R70" s="139"/>
      <c r="S70" s="139"/>
      <c r="T70" s="139"/>
      <c r="U70" s="139"/>
      <c r="V70" s="139"/>
      <c r="W70" s="139"/>
      <c r="X70" s="139"/>
      <c r="Y70" s="139"/>
      <c r="Z70" s="139"/>
      <c r="AA70" s="139"/>
      <c r="AB70" s="139"/>
      <c r="AC70" s="139"/>
      <c r="AD70" s="139"/>
      <c r="AE70" s="139"/>
      <c r="AF70" s="139"/>
      <c r="AG70" s="139"/>
      <c r="AH70" s="139"/>
      <c r="AI70" s="139"/>
      <c r="AJ70" s="139"/>
      <c r="AK70" s="139"/>
      <c r="AL70" s="139"/>
      <c r="AM70" s="139"/>
      <c r="AN70" s="139"/>
      <c r="AO70" s="139"/>
      <c r="AP70" s="139"/>
      <c r="AQ70" s="139"/>
      <c r="AR70" s="139"/>
      <c r="AS70" s="139"/>
      <c r="AT70" s="139"/>
      <c r="AU70" s="139"/>
      <c r="AV70" s="139"/>
      <c r="AW70" s="139"/>
      <c r="AX70" s="139"/>
      <c r="AY70" s="139"/>
      <c r="AZ70" s="139"/>
      <c r="BA70" s="139"/>
      <c r="BB70" s="139"/>
      <c r="BC70" s="139"/>
      <c r="BD70" s="139"/>
      <c r="BE70" s="139"/>
      <c r="BF70" s="139"/>
      <c r="BG70" s="139"/>
      <c r="BH70" s="139"/>
      <c r="BI70" s="139"/>
      <c r="BJ70" s="139"/>
      <c r="BK70" s="139"/>
      <c r="BL70" s="139"/>
      <c r="BM70" s="139"/>
      <c r="BN70" s="139"/>
      <c r="BO70" s="139"/>
      <c r="BP70" s="139"/>
      <c r="BQ70" s="139"/>
      <c r="BR70" s="139"/>
      <c r="BS70" s="139"/>
      <c r="BT70" s="139"/>
      <c r="BU70" s="139"/>
      <c r="BV70" s="139"/>
      <c r="BW70" s="139"/>
      <c r="BX70" s="139"/>
      <c r="BY70" s="139"/>
      <c r="BZ70" s="139"/>
      <c r="CA70" s="139"/>
      <c r="CB70" s="139"/>
      <c r="CC70" s="139"/>
      <c r="CD70" s="139"/>
      <c r="CE70" s="139"/>
      <c r="CF70" s="139"/>
      <c r="CG70" s="139"/>
      <c r="CH70" s="139"/>
      <c r="CI70" s="139"/>
      <c r="CJ70" s="139"/>
      <c r="CK70" s="139"/>
      <c r="CL70" s="139"/>
      <c r="CM70" s="139"/>
      <c r="CN70" s="139"/>
      <c r="CO70" s="139"/>
      <c r="CP70" s="139"/>
      <c r="CQ70" s="139"/>
      <c r="CR70" s="139"/>
      <c r="CS70" s="139"/>
      <c r="CT70" s="139"/>
      <c r="CU70" s="139"/>
      <c r="CV70" s="139"/>
      <c r="CW70" s="139"/>
      <c r="CX70" s="139"/>
      <c r="CY70" s="139"/>
      <c r="CZ70" s="139"/>
      <c r="DA70" s="139"/>
      <c r="DB70" s="139"/>
      <c r="DC70" s="139"/>
      <c r="DD70" s="139"/>
      <c r="DE70" s="139"/>
      <c r="DF70" s="139"/>
      <c r="DG70" s="139"/>
      <c r="DH70" s="139"/>
      <c r="DI70" s="139"/>
      <c r="DJ70" s="139"/>
      <c r="DK70" s="139"/>
      <c r="DL70" s="139"/>
    </row>
    <row r="71" spans="1:116" s="53" customFormat="1" ht="43.9" thickBot="1">
      <c r="A71" s="280"/>
      <c r="B71" s="277"/>
      <c r="C71" s="282"/>
      <c r="D71" s="98" t="s">
        <v>154</v>
      </c>
      <c r="E71" s="157"/>
      <c r="F71" s="232"/>
      <c r="G71" s="158"/>
      <c r="H71" s="159"/>
      <c r="I71" s="134"/>
      <c r="J71" s="160"/>
      <c r="K71" s="311"/>
      <c r="L71" s="309"/>
      <c r="M71" s="161"/>
      <c r="N71" s="161"/>
      <c r="O71" s="161"/>
      <c r="P71" s="137"/>
      <c r="Q71" s="233"/>
      <c r="R71" s="139"/>
      <c r="S71" s="139"/>
      <c r="T71" s="139"/>
      <c r="U71" s="139"/>
      <c r="V71" s="139"/>
      <c r="W71" s="139"/>
      <c r="X71" s="139"/>
      <c r="Y71" s="139"/>
      <c r="Z71" s="139"/>
      <c r="AA71" s="139"/>
      <c r="AB71" s="139"/>
      <c r="AC71" s="139"/>
      <c r="AD71" s="139"/>
      <c r="AE71" s="139"/>
      <c r="AF71" s="139"/>
      <c r="AG71" s="139"/>
      <c r="AH71" s="139"/>
      <c r="AI71" s="139"/>
      <c r="AJ71" s="139"/>
      <c r="AK71" s="139"/>
      <c r="AL71" s="139"/>
      <c r="AM71" s="139"/>
      <c r="AN71" s="139"/>
      <c r="AO71" s="139"/>
      <c r="AP71" s="139"/>
      <c r="AQ71" s="139"/>
      <c r="AR71" s="139"/>
      <c r="AS71" s="139"/>
      <c r="AT71" s="139"/>
      <c r="AU71" s="139"/>
      <c r="AV71" s="139"/>
      <c r="AW71" s="139"/>
      <c r="AX71" s="139"/>
      <c r="AY71" s="139"/>
      <c r="AZ71" s="139"/>
      <c r="BA71" s="139"/>
      <c r="BB71" s="139"/>
      <c r="BC71" s="139"/>
      <c r="BD71" s="139"/>
      <c r="BE71" s="139"/>
      <c r="BF71" s="139"/>
      <c r="BG71" s="139"/>
      <c r="BH71" s="139"/>
      <c r="BI71" s="139"/>
      <c r="BJ71" s="139"/>
      <c r="BK71" s="139"/>
      <c r="BL71" s="139"/>
      <c r="BM71" s="139"/>
      <c r="BN71" s="139"/>
      <c r="BO71" s="139"/>
      <c r="BP71" s="139"/>
      <c r="BQ71" s="139"/>
      <c r="BR71" s="139"/>
      <c r="BS71" s="139"/>
      <c r="BT71" s="139"/>
      <c r="BU71" s="139"/>
      <c r="BV71" s="139"/>
      <c r="BW71" s="139"/>
      <c r="BX71" s="139"/>
      <c r="BY71" s="139"/>
      <c r="BZ71" s="139"/>
      <c r="CA71" s="139"/>
      <c r="CB71" s="139"/>
      <c r="CC71" s="139"/>
      <c r="CD71" s="139"/>
      <c r="CE71" s="139"/>
      <c r="CF71" s="139"/>
      <c r="CG71" s="139"/>
      <c r="CH71" s="139"/>
      <c r="CI71" s="139"/>
      <c r="CJ71" s="139"/>
      <c r="CK71" s="139"/>
      <c r="CL71" s="139"/>
      <c r="CM71" s="139"/>
      <c r="CN71" s="139"/>
      <c r="CO71" s="139"/>
      <c r="CP71" s="139"/>
      <c r="CQ71" s="139"/>
      <c r="CR71" s="139"/>
      <c r="CS71" s="139"/>
      <c r="CT71" s="139"/>
      <c r="CU71" s="139"/>
      <c r="CV71" s="139"/>
      <c r="CW71" s="139"/>
      <c r="CX71" s="139"/>
      <c r="CY71" s="139"/>
      <c r="CZ71" s="139"/>
      <c r="DA71" s="139"/>
      <c r="DB71" s="139"/>
      <c r="DC71" s="139"/>
      <c r="DD71" s="139"/>
      <c r="DE71" s="139"/>
      <c r="DF71" s="139"/>
      <c r="DG71" s="139"/>
      <c r="DH71" s="139"/>
      <c r="DI71" s="139"/>
      <c r="DJ71" s="139"/>
      <c r="DK71" s="139"/>
      <c r="DL71" s="139"/>
    </row>
    <row r="72" spans="1:116" s="52" customFormat="1" ht="22.15" thickBot="1">
      <c r="A72" s="280" t="s">
        <v>155</v>
      </c>
      <c r="B72" s="57" t="s">
        <v>42</v>
      </c>
      <c r="C72" s="57" t="s">
        <v>70</v>
      </c>
      <c r="D72" s="44" t="s">
        <v>44</v>
      </c>
      <c r="E72" s="200"/>
      <c r="F72" s="201"/>
      <c r="G72" s="183"/>
      <c r="H72" s="183"/>
      <c r="I72" s="184"/>
      <c r="J72" s="185"/>
      <c r="K72" s="185"/>
      <c r="L72" s="186"/>
      <c r="M72" s="187"/>
      <c r="N72" s="187"/>
      <c r="O72" s="187"/>
      <c r="P72" s="184"/>
      <c r="Q72" s="202"/>
      <c r="R72" s="139"/>
      <c r="S72" s="139"/>
      <c r="T72" s="139"/>
      <c r="U72" s="139"/>
      <c r="V72" s="139"/>
      <c r="W72" s="139"/>
      <c r="X72" s="139"/>
      <c r="Y72" s="139"/>
      <c r="Z72" s="139"/>
      <c r="AA72" s="139"/>
      <c r="AB72" s="139"/>
      <c r="AC72" s="139"/>
      <c r="AD72" s="139"/>
      <c r="AE72" s="139"/>
      <c r="AF72" s="139"/>
      <c r="AG72" s="139"/>
      <c r="AH72" s="139"/>
      <c r="AI72" s="139"/>
      <c r="AJ72" s="139"/>
      <c r="AK72" s="139"/>
      <c r="AL72" s="139"/>
      <c r="AM72" s="139"/>
      <c r="AN72" s="139"/>
      <c r="AO72" s="139"/>
      <c r="AP72" s="139"/>
      <c r="AQ72" s="139"/>
      <c r="AR72" s="139"/>
      <c r="AS72" s="139"/>
      <c r="AT72" s="139"/>
      <c r="AU72" s="139"/>
      <c r="AV72" s="139"/>
      <c r="AW72" s="139"/>
      <c r="AX72" s="139"/>
      <c r="AY72" s="139"/>
      <c r="AZ72" s="139"/>
      <c r="BA72" s="139"/>
      <c r="BB72" s="139"/>
      <c r="BC72" s="139"/>
      <c r="BD72" s="139"/>
      <c r="BE72" s="139"/>
      <c r="BF72" s="139"/>
      <c r="BG72" s="139"/>
      <c r="BH72" s="139"/>
      <c r="BI72" s="139"/>
      <c r="BJ72" s="139"/>
      <c r="BK72" s="139"/>
      <c r="BL72" s="139"/>
      <c r="BM72" s="139"/>
      <c r="BN72" s="139"/>
      <c r="BO72" s="139"/>
      <c r="BP72" s="139"/>
      <c r="BQ72" s="139"/>
      <c r="BR72" s="139"/>
      <c r="BS72" s="139"/>
      <c r="BT72" s="139"/>
      <c r="BU72" s="139"/>
      <c r="BV72" s="139"/>
      <c r="BW72" s="139"/>
      <c r="BX72" s="139"/>
      <c r="BY72" s="139"/>
      <c r="BZ72" s="139"/>
      <c r="CA72" s="139"/>
      <c r="CB72" s="139"/>
      <c r="CC72" s="139"/>
      <c r="CD72" s="139"/>
      <c r="CE72" s="139"/>
      <c r="CF72" s="139"/>
      <c r="CG72" s="139"/>
      <c r="CH72" s="139"/>
      <c r="CI72" s="139"/>
      <c r="CJ72" s="139"/>
      <c r="CK72" s="139"/>
      <c r="CL72" s="139"/>
      <c r="CM72" s="139"/>
      <c r="CN72" s="139"/>
      <c r="CO72" s="139"/>
      <c r="CP72" s="139"/>
      <c r="CQ72" s="139"/>
      <c r="CR72" s="139"/>
      <c r="CS72" s="139"/>
      <c r="CT72" s="139"/>
      <c r="CU72" s="139"/>
      <c r="CV72" s="139"/>
      <c r="CW72" s="139"/>
      <c r="CX72" s="139"/>
      <c r="CY72" s="139"/>
      <c r="CZ72" s="139"/>
      <c r="DA72" s="139"/>
      <c r="DB72" s="139"/>
      <c r="DC72" s="139"/>
      <c r="DD72" s="139"/>
      <c r="DE72" s="139"/>
      <c r="DF72" s="139"/>
      <c r="DG72" s="139"/>
      <c r="DH72" s="139"/>
      <c r="DI72" s="139"/>
      <c r="DJ72" s="139"/>
      <c r="DK72" s="139"/>
      <c r="DL72" s="139"/>
    </row>
    <row r="73" spans="1:116" s="53" customFormat="1" ht="65.45" thickBot="1">
      <c r="A73" s="280"/>
      <c r="B73" s="276" t="s">
        <v>156</v>
      </c>
      <c r="C73" s="281" t="s">
        <v>157</v>
      </c>
      <c r="D73" s="101" t="s">
        <v>158</v>
      </c>
      <c r="E73" s="131"/>
      <c r="F73" s="131"/>
      <c r="G73" s="132"/>
      <c r="H73" s="133"/>
      <c r="I73" s="134"/>
      <c r="J73" s="166"/>
      <c r="K73" s="310" t="str" cm="1">
        <f t="array" ref="K73">IF((AND(J73:J75=1)), "Fully Mapped", "Not/ Partially Mapped")</f>
        <v>Not/ Partially Mapped</v>
      </c>
      <c r="L73" s="307">
        <f>SUM('Workings out'!F5:F16)</f>
        <v>0</v>
      </c>
      <c r="M73" s="136"/>
      <c r="N73" s="136"/>
      <c r="O73" s="136"/>
      <c r="P73" s="137"/>
      <c r="Q73" s="203"/>
      <c r="R73" s="139"/>
      <c r="S73" s="139"/>
      <c r="T73" s="139"/>
      <c r="U73" s="139"/>
      <c r="V73" s="139"/>
      <c r="W73" s="139"/>
      <c r="X73" s="139"/>
      <c r="Y73" s="139"/>
      <c r="Z73" s="139"/>
      <c r="AA73" s="139"/>
      <c r="AB73" s="139"/>
      <c r="AC73" s="139"/>
      <c r="AD73" s="139"/>
      <c r="AE73" s="139"/>
      <c r="AF73" s="139"/>
      <c r="AG73" s="139"/>
      <c r="AH73" s="139"/>
      <c r="AI73" s="139"/>
      <c r="AJ73" s="139"/>
      <c r="AK73" s="139"/>
      <c r="AL73" s="139"/>
      <c r="AM73" s="139"/>
      <c r="AN73" s="139"/>
      <c r="AO73" s="139"/>
      <c r="AP73" s="139"/>
      <c r="AQ73" s="139"/>
      <c r="AR73" s="139"/>
      <c r="AS73" s="139"/>
      <c r="AT73" s="139"/>
      <c r="AU73" s="139"/>
      <c r="AV73" s="139"/>
      <c r="AW73" s="139"/>
      <c r="AX73" s="139"/>
      <c r="AY73" s="139"/>
      <c r="AZ73" s="139"/>
      <c r="BA73" s="139"/>
      <c r="BB73" s="139"/>
      <c r="BC73" s="139"/>
      <c r="BD73" s="139"/>
      <c r="BE73" s="139"/>
      <c r="BF73" s="139"/>
      <c r="BG73" s="139"/>
      <c r="BH73" s="139"/>
      <c r="BI73" s="139"/>
      <c r="BJ73" s="139"/>
      <c r="BK73" s="139"/>
      <c r="BL73" s="139"/>
      <c r="BM73" s="139"/>
      <c r="BN73" s="139"/>
      <c r="BO73" s="139"/>
      <c r="BP73" s="139"/>
      <c r="BQ73" s="139"/>
      <c r="BR73" s="139"/>
      <c r="BS73" s="139"/>
      <c r="BT73" s="139"/>
      <c r="BU73" s="139"/>
      <c r="BV73" s="139"/>
      <c r="BW73" s="139"/>
      <c r="BX73" s="139"/>
      <c r="BY73" s="139"/>
      <c r="BZ73" s="139"/>
      <c r="CA73" s="139"/>
      <c r="CB73" s="139"/>
      <c r="CC73" s="139"/>
      <c r="CD73" s="139"/>
      <c r="CE73" s="139"/>
      <c r="CF73" s="139"/>
      <c r="CG73" s="139"/>
      <c r="CH73" s="139"/>
      <c r="CI73" s="139"/>
      <c r="CJ73" s="139"/>
      <c r="CK73" s="139"/>
      <c r="CL73" s="139"/>
      <c r="CM73" s="139"/>
      <c r="CN73" s="139"/>
      <c r="CO73" s="139"/>
      <c r="CP73" s="139"/>
      <c r="CQ73" s="139"/>
      <c r="CR73" s="139"/>
      <c r="CS73" s="139"/>
      <c r="CT73" s="139"/>
      <c r="CU73" s="139"/>
      <c r="CV73" s="139"/>
      <c r="CW73" s="139"/>
      <c r="CX73" s="139"/>
      <c r="CY73" s="139"/>
      <c r="CZ73" s="139"/>
      <c r="DA73" s="139"/>
      <c r="DB73" s="139"/>
      <c r="DC73" s="139"/>
      <c r="DD73" s="139"/>
      <c r="DE73" s="139"/>
      <c r="DF73" s="139"/>
      <c r="DG73" s="139"/>
      <c r="DH73" s="139"/>
      <c r="DI73" s="139"/>
      <c r="DJ73" s="139"/>
      <c r="DK73" s="139"/>
      <c r="DL73" s="139"/>
    </row>
    <row r="74" spans="1:116" ht="65.45" thickBot="1">
      <c r="A74" s="280"/>
      <c r="B74" s="277"/>
      <c r="C74" s="282"/>
      <c r="D74" s="102" t="s">
        <v>159</v>
      </c>
      <c r="E74" s="141"/>
      <c r="F74" s="189"/>
      <c r="G74" s="205"/>
      <c r="H74" s="206"/>
      <c r="I74" s="134"/>
      <c r="J74" s="168"/>
      <c r="K74" s="287"/>
      <c r="L74" s="308"/>
      <c r="M74" s="147"/>
      <c r="N74" s="147"/>
      <c r="O74" s="147"/>
      <c r="P74" s="137"/>
      <c r="Q74" s="204"/>
      <c r="R74" s="139"/>
      <c r="S74" s="139"/>
      <c r="T74" s="139"/>
      <c r="U74" s="139"/>
      <c r="V74" s="139"/>
      <c r="W74" s="139"/>
      <c r="X74" s="139"/>
      <c r="Y74" s="139"/>
      <c r="Z74" s="139"/>
      <c r="AA74" s="139"/>
      <c r="AB74" s="139"/>
      <c r="AC74" s="139"/>
      <c r="AD74" s="139"/>
      <c r="AE74" s="139"/>
      <c r="AF74" s="139"/>
      <c r="AG74" s="139"/>
      <c r="AH74" s="139"/>
      <c r="AI74" s="139"/>
      <c r="AJ74" s="139"/>
      <c r="AK74" s="139"/>
      <c r="AL74" s="139"/>
      <c r="AM74" s="139"/>
      <c r="AN74" s="139"/>
      <c r="AO74" s="139"/>
      <c r="AP74" s="139"/>
      <c r="AQ74" s="139"/>
      <c r="AR74" s="139"/>
      <c r="AS74" s="139"/>
      <c r="AT74" s="139"/>
      <c r="AU74" s="139"/>
      <c r="AV74" s="139"/>
      <c r="AW74" s="139"/>
      <c r="AX74" s="139"/>
      <c r="AY74" s="139"/>
      <c r="AZ74" s="139"/>
      <c r="BA74" s="139"/>
      <c r="BB74" s="139"/>
      <c r="BC74" s="139"/>
      <c r="BD74" s="139"/>
      <c r="BE74" s="139"/>
      <c r="BF74" s="139"/>
      <c r="BG74" s="139"/>
      <c r="BH74" s="139"/>
      <c r="BI74" s="139"/>
      <c r="BJ74" s="139"/>
      <c r="BK74" s="139"/>
      <c r="BL74" s="139"/>
      <c r="BM74" s="139"/>
      <c r="BN74" s="139"/>
      <c r="BO74" s="139"/>
      <c r="BP74" s="139"/>
      <c r="BQ74" s="139"/>
      <c r="BR74" s="139"/>
      <c r="BS74" s="139"/>
      <c r="BT74" s="139"/>
      <c r="BU74" s="139"/>
      <c r="BV74" s="139"/>
      <c r="BW74" s="139"/>
      <c r="BX74" s="139"/>
      <c r="BY74" s="139"/>
      <c r="BZ74" s="139"/>
      <c r="CA74" s="139"/>
      <c r="CB74" s="139"/>
      <c r="CC74" s="139"/>
      <c r="CD74" s="139"/>
      <c r="CE74" s="139"/>
      <c r="CF74" s="139"/>
      <c r="CG74" s="139"/>
      <c r="CH74" s="139"/>
      <c r="CI74" s="139"/>
      <c r="CJ74" s="139"/>
      <c r="CK74" s="139"/>
      <c r="CL74" s="139"/>
      <c r="CM74" s="139"/>
      <c r="CN74" s="139"/>
      <c r="CO74" s="139"/>
      <c r="CP74" s="139"/>
      <c r="CQ74" s="139"/>
      <c r="CR74" s="139"/>
      <c r="CS74" s="139"/>
      <c r="CT74" s="139"/>
      <c r="CU74" s="139"/>
      <c r="CV74" s="139"/>
      <c r="CW74" s="139"/>
      <c r="CX74" s="139"/>
      <c r="CY74" s="139"/>
      <c r="CZ74" s="139"/>
      <c r="DA74" s="139"/>
      <c r="DB74" s="139"/>
      <c r="DC74" s="139"/>
      <c r="DD74" s="139"/>
      <c r="DE74" s="139"/>
      <c r="DF74" s="139"/>
      <c r="DG74" s="139"/>
      <c r="DH74" s="139"/>
      <c r="DI74" s="139"/>
      <c r="DJ74" s="139"/>
      <c r="DK74" s="139"/>
      <c r="DL74" s="139"/>
    </row>
    <row r="75" spans="1:116" ht="43.9" thickBot="1">
      <c r="A75" s="280"/>
      <c r="B75" s="277"/>
      <c r="C75" s="282"/>
      <c r="D75" s="98" t="s">
        <v>160</v>
      </c>
      <c r="E75" s="157"/>
      <c r="F75" s="157"/>
      <c r="G75" s="158"/>
      <c r="H75" s="159"/>
      <c r="I75" s="134"/>
      <c r="J75" s="173"/>
      <c r="K75" s="287"/>
      <c r="L75" s="308"/>
      <c r="M75" s="174"/>
      <c r="N75" s="156"/>
      <c r="O75" s="156"/>
      <c r="P75" s="137"/>
      <c r="Q75" s="217"/>
      <c r="R75" s="139"/>
      <c r="S75" s="139"/>
      <c r="T75" s="139"/>
      <c r="U75" s="139"/>
      <c r="V75" s="139"/>
      <c r="W75" s="139"/>
      <c r="X75" s="139"/>
      <c r="Y75" s="139"/>
      <c r="Z75" s="139"/>
      <c r="AA75" s="139"/>
      <c r="AB75" s="139"/>
      <c r="AC75" s="139"/>
      <c r="AD75" s="139"/>
      <c r="AE75" s="139"/>
      <c r="AF75" s="139"/>
      <c r="AG75" s="139"/>
      <c r="AH75" s="139"/>
      <c r="AI75" s="139"/>
      <c r="AJ75" s="139"/>
      <c r="AK75" s="139"/>
      <c r="AL75" s="139"/>
      <c r="AM75" s="139"/>
      <c r="AN75" s="139"/>
      <c r="AO75" s="139"/>
      <c r="AP75" s="139"/>
      <c r="AQ75" s="139"/>
      <c r="AR75" s="139"/>
      <c r="AS75" s="139"/>
      <c r="AT75" s="139"/>
      <c r="AU75" s="139"/>
      <c r="AV75" s="139"/>
      <c r="AW75" s="139"/>
      <c r="AX75" s="139"/>
      <c r="AY75" s="139"/>
      <c r="AZ75" s="139"/>
      <c r="BA75" s="139"/>
      <c r="BB75" s="139"/>
      <c r="BC75" s="139"/>
      <c r="BD75" s="139"/>
      <c r="BE75" s="139"/>
      <c r="BF75" s="139"/>
      <c r="BG75" s="139"/>
      <c r="BH75" s="139"/>
      <c r="BI75" s="139"/>
      <c r="BJ75" s="139"/>
      <c r="BK75" s="139"/>
      <c r="BL75" s="139"/>
      <c r="BM75" s="139"/>
      <c r="BN75" s="139"/>
      <c r="BO75" s="139"/>
      <c r="BP75" s="139"/>
      <c r="BQ75" s="139"/>
      <c r="BR75" s="139"/>
      <c r="BS75" s="139"/>
      <c r="BT75" s="139"/>
      <c r="BU75" s="139"/>
      <c r="BV75" s="139"/>
      <c r="BW75" s="139"/>
      <c r="BX75" s="139"/>
      <c r="BY75" s="139"/>
      <c r="BZ75" s="139"/>
      <c r="CA75" s="139"/>
      <c r="CB75" s="139"/>
      <c r="CC75" s="139"/>
      <c r="CD75" s="139"/>
      <c r="CE75" s="139"/>
      <c r="CF75" s="139"/>
      <c r="CG75" s="139"/>
      <c r="CH75" s="139"/>
      <c r="CI75" s="139"/>
      <c r="CJ75" s="139"/>
      <c r="CK75" s="139"/>
      <c r="CL75" s="139"/>
      <c r="CM75" s="139"/>
      <c r="CN75" s="139"/>
      <c r="CO75" s="139"/>
      <c r="CP75" s="139"/>
      <c r="CQ75" s="139"/>
      <c r="CR75" s="139"/>
      <c r="CS75" s="139"/>
      <c r="CT75" s="139"/>
      <c r="CU75" s="139"/>
      <c r="CV75" s="139"/>
      <c r="CW75" s="139"/>
      <c r="CX75" s="139"/>
      <c r="CY75" s="139"/>
      <c r="CZ75" s="139"/>
      <c r="DA75" s="139"/>
      <c r="DB75" s="139"/>
      <c r="DC75" s="139"/>
      <c r="DD75" s="139"/>
      <c r="DE75" s="139"/>
      <c r="DF75" s="139"/>
      <c r="DG75" s="139"/>
      <c r="DH75" s="139"/>
      <c r="DI75" s="139"/>
      <c r="DJ75" s="139"/>
      <c r="DK75" s="139"/>
      <c r="DL75" s="139"/>
    </row>
    <row r="76" spans="1:116" s="53" customFormat="1" ht="65.45" thickBot="1">
      <c r="A76" s="280"/>
      <c r="B76" s="276" t="s">
        <v>161</v>
      </c>
      <c r="C76" s="281" t="s">
        <v>162</v>
      </c>
      <c r="D76" s="101" t="s">
        <v>163</v>
      </c>
      <c r="E76" s="131"/>
      <c r="F76" s="131"/>
      <c r="G76" s="132"/>
      <c r="H76" s="133"/>
      <c r="I76" s="134"/>
      <c r="J76" s="166"/>
      <c r="K76" s="286" t="str" cm="1">
        <f t="array" ref="K76">IF((AND(J76:J78=1)), "Fully Mapped", "Not/ Partially Mapped")</f>
        <v>Not/ Partially Mapped</v>
      </c>
      <c r="L76" s="308"/>
      <c r="M76" s="136"/>
      <c r="N76" s="136"/>
      <c r="O76" s="136"/>
      <c r="P76" s="137"/>
      <c r="Q76" s="138"/>
      <c r="R76" s="139"/>
      <c r="S76" s="139"/>
      <c r="T76" s="139"/>
      <c r="U76" s="139"/>
      <c r="V76" s="139"/>
      <c r="W76" s="139"/>
      <c r="X76" s="139"/>
      <c r="Y76" s="139"/>
      <c r="Z76" s="139"/>
      <c r="AA76" s="139"/>
      <c r="AB76" s="139"/>
      <c r="AC76" s="139"/>
      <c r="AD76" s="139"/>
      <c r="AE76" s="139"/>
      <c r="AF76" s="139"/>
      <c r="AG76" s="139"/>
      <c r="AH76" s="139"/>
      <c r="AI76" s="139"/>
      <c r="AJ76" s="139"/>
      <c r="AK76" s="139"/>
      <c r="AL76" s="139"/>
      <c r="AM76" s="139"/>
      <c r="AN76" s="139"/>
      <c r="AO76" s="139"/>
      <c r="AP76" s="139"/>
      <c r="AQ76" s="139"/>
      <c r="AR76" s="139"/>
      <c r="AS76" s="139"/>
      <c r="AT76" s="139"/>
      <c r="AU76" s="139"/>
      <c r="AV76" s="139"/>
      <c r="AW76" s="139"/>
      <c r="AX76" s="139"/>
      <c r="AY76" s="139"/>
      <c r="AZ76" s="139"/>
      <c r="BA76" s="139"/>
      <c r="BB76" s="139"/>
      <c r="BC76" s="139"/>
      <c r="BD76" s="139"/>
      <c r="BE76" s="139"/>
      <c r="BF76" s="139"/>
      <c r="BG76" s="139"/>
      <c r="BH76" s="139"/>
      <c r="BI76" s="139"/>
      <c r="BJ76" s="139"/>
      <c r="BK76" s="139"/>
      <c r="BL76" s="139"/>
      <c r="BM76" s="139"/>
      <c r="BN76" s="139"/>
      <c r="BO76" s="139"/>
      <c r="BP76" s="139"/>
      <c r="BQ76" s="139"/>
      <c r="BR76" s="139"/>
      <c r="BS76" s="139"/>
      <c r="BT76" s="139"/>
      <c r="BU76" s="139"/>
      <c r="BV76" s="139"/>
      <c r="BW76" s="139"/>
      <c r="BX76" s="139"/>
      <c r="BY76" s="139"/>
      <c r="BZ76" s="139"/>
      <c r="CA76" s="139"/>
      <c r="CB76" s="139"/>
      <c r="CC76" s="139"/>
      <c r="CD76" s="139"/>
      <c r="CE76" s="139"/>
      <c r="CF76" s="139"/>
      <c r="CG76" s="139"/>
      <c r="CH76" s="139"/>
      <c r="CI76" s="139"/>
      <c r="CJ76" s="139"/>
      <c r="CK76" s="139"/>
      <c r="CL76" s="139"/>
      <c r="CM76" s="139"/>
      <c r="CN76" s="139"/>
      <c r="CO76" s="139"/>
      <c r="CP76" s="139"/>
      <c r="CQ76" s="139"/>
      <c r="CR76" s="139"/>
      <c r="CS76" s="139"/>
      <c r="CT76" s="139"/>
      <c r="CU76" s="139"/>
      <c r="CV76" s="139"/>
      <c r="CW76" s="139"/>
      <c r="CX76" s="139"/>
      <c r="CY76" s="139"/>
      <c r="CZ76" s="139"/>
      <c r="DA76" s="139"/>
      <c r="DB76" s="139"/>
      <c r="DC76" s="139"/>
      <c r="DD76" s="139"/>
      <c r="DE76" s="139"/>
      <c r="DF76" s="139"/>
      <c r="DG76" s="139"/>
      <c r="DH76" s="139"/>
      <c r="DI76" s="139"/>
      <c r="DJ76" s="139"/>
      <c r="DK76" s="139"/>
      <c r="DL76" s="139"/>
    </row>
    <row r="77" spans="1:116" ht="22.15" thickBot="1">
      <c r="A77" s="280"/>
      <c r="B77" s="277"/>
      <c r="C77" s="282"/>
      <c r="D77" s="102" t="s">
        <v>164</v>
      </c>
      <c r="E77" s="189"/>
      <c r="F77" s="141"/>
      <c r="G77" s="205"/>
      <c r="H77" s="206"/>
      <c r="I77" s="134"/>
      <c r="J77" s="151"/>
      <c r="K77" s="318"/>
      <c r="L77" s="308"/>
      <c r="M77" s="147"/>
      <c r="N77" s="147"/>
      <c r="O77" s="147"/>
      <c r="P77" s="137"/>
      <c r="Q77" s="148"/>
      <c r="R77" s="139"/>
      <c r="S77" s="139"/>
      <c r="T77" s="139"/>
      <c r="U77" s="139"/>
      <c r="V77" s="139"/>
      <c r="W77" s="139"/>
      <c r="X77" s="139"/>
      <c r="Y77" s="139"/>
      <c r="Z77" s="139"/>
      <c r="AA77" s="139"/>
      <c r="AB77" s="139"/>
      <c r="AC77" s="139"/>
      <c r="AD77" s="139"/>
      <c r="AE77" s="139"/>
      <c r="AF77" s="139"/>
      <c r="AG77" s="139"/>
      <c r="AH77" s="139"/>
      <c r="AI77" s="139"/>
      <c r="AJ77" s="139"/>
      <c r="AK77" s="139"/>
      <c r="AL77" s="139"/>
      <c r="AM77" s="139"/>
      <c r="AN77" s="139"/>
      <c r="AO77" s="139"/>
      <c r="AP77" s="139"/>
      <c r="AQ77" s="139"/>
      <c r="AR77" s="139"/>
      <c r="AS77" s="139"/>
      <c r="AT77" s="139"/>
      <c r="AU77" s="139"/>
      <c r="AV77" s="139"/>
      <c r="AW77" s="139"/>
      <c r="AX77" s="139"/>
      <c r="AY77" s="139"/>
      <c r="AZ77" s="139"/>
      <c r="BA77" s="139"/>
      <c r="BB77" s="139"/>
      <c r="BC77" s="139"/>
      <c r="BD77" s="139"/>
      <c r="BE77" s="139"/>
      <c r="BF77" s="139"/>
      <c r="BG77" s="139"/>
      <c r="BH77" s="139"/>
      <c r="BI77" s="139"/>
      <c r="BJ77" s="139"/>
      <c r="BK77" s="139"/>
      <c r="BL77" s="139"/>
      <c r="BM77" s="139"/>
      <c r="BN77" s="139"/>
      <c r="BO77" s="139"/>
      <c r="BP77" s="139"/>
      <c r="BQ77" s="139"/>
      <c r="BR77" s="139"/>
      <c r="BS77" s="139"/>
      <c r="BT77" s="139"/>
      <c r="BU77" s="139"/>
      <c r="BV77" s="139"/>
      <c r="BW77" s="139"/>
      <c r="BX77" s="139"/>
      <c r="BY77" s="139"/>
      <c r="BZ77" s="139"/>
      <c r="CA77" s="139"/>
      <c r="CB77" s="139"/>
      <c r="CC77" s="139"/>
      <c r="CD77" s="139"/>
      <c r="CE77" s="139"/>
      <c r="CF77" s="139"/>
      <c r="CG77" s="139"/>
      <c r="CH77" s="139"/>
      <c r="CI77" s="139"/>
      <c r="CJ77" s="139"/>
      <c r="CK77" s="139"/>
      <c r="CL77" s="139"/>
      <c r="CM77" s="139"/>
      <c r="CN77" s="139"/>
      <c r="CO77" s="139"/>
      <c r="CP77" s="139"/>
      <c r="CQ77" s="139"/>
      <c r="CR77" s="139"/>
      <c r="CS77" s="139"/>
      <c r="CT77" s="139"/>
      <c r="CU77" s="139"/>
      <c r="CV77" s="139"/>
      <c r="CW77" s="139"/>
      <c r="CX77" s="139"/>
      <c r="CY77" s="139"/>
      <c r="CZ77" s="139"/>
      <c r="DA77" s="139"/>
      <c r="DB77" s="139"/>
      <c r="DC77" s="139"/>
      <c r="DD77" s="139"/>
      <c r="DE77" s="139"/>
      <c r="DF77" s="139"/>
      <c r="DG77" s="139"/>
      <c r="DH77" s="139"/>
      <c r="DI77" s="139"/>
      <c r="DJ77" s="139"/>
      <c r="DK77" s="139"/>
      <c r="DL77" s="139"/>
    </row>
    <row r="78" spans="1:116" ht="43.9" thickBot="1">
      <c r="A78" s="280"/>
      <c r="B78" s="277"/>
      <c r="C78" s="282"/>
      <c r="D78" s="98" t="s">
        <v>165</v>
      </c>
      <c r="E78" s="157"/>
      <c r="F78" s="157"/>
      <c r="G78" s="158"/>
      <c r="H78" s="159"/>
      <c r="I78" s="134"/>
      <c r="J78" s="173"/>
      <c r="K78" s="318"/>
      <c r="L78" s="308"/>
      <c r="M78" s="174"/>
      <c r="N78" s="156"/>
      <c r="O78" s="156"/>
      <c r="P78" s="137"/>
      <c r="Q78" s="154"/>
      <c r="R78" s="139"/>
      <c r="S78" s="139"/>
      <c r="T78" s="139"/>
      <c r="U78" s="139"/>
      <c r="V78" s="139"/>
      <c r="W78" s="139"/>
      <c r="X78" s="139"/>
      <c r="Y78" s="139"/>
      <c r="Z78" s="139"/>
      <c r="AA78" s="139"/>
      <c r="AB78" s="139"/>
      <c r="AC78" s="139"/>
      <c r="AD78" s="139"/>
      <c r="AE78" s="139"/>
      <c r="AF78" s="139"/>
      <c r="AG78" s="139"/>
      <c r="AH78" s="139"/>
      <c r="AI78" s="139"/>
      <c r="AJ78" s="139"/>
      <c r="AK78" s="139"/>
      <c r="AL78" s="139"/>
      <c r="AM78" s="139"/>
      <c r="AN78" s="139"/>
      <c r="AO78" s="139"/>
      <c r="AP78" s="139"/>
      <c r="AQ78" s="139"/>
      <c r="AR78" s="139"/>
      <c r="AS78" s="139"/>
      <c r="AT78" s="139"/>
      <c r="AU78" s="139"/>
      <c r="AV78" s="139"/>
      <c r="AW78" s="139"/>
      <c r="AX78" s="139"/>
      <c r="AY78" s="139"/>
      <c r="AZ78" s="139"/>
      <c r="BA78" s="139"/>
      <c r="BB78" s="139"/>
      <c r="BC78" s="139"/>
      <c r="BD78" s="139"/>
      <c r="BE78" s="139"/>
      <c r="BF78" s="139"/>
      <c r="BG78" s="139"/>
      <c r="BH78" s="139"/>
      <c r="BI78" s="139"/>
      <c r="BJ78" s="139"/>
      <c r="BK78" s="139"/>
      <c r="BL78" s="139"/>
      <c r="BM78" s="139"/>
      <c r="BN78" s="139"/>
      <c r="BO78" s="139"/>
      <c r="BP78" s="139"/>
      <c r="BQ78" s="139"/>
      <c r="BR78" s="139"/>
      <c r="BS78" s="139"/>
      <c r="BT78" s="139"/>
      <c r="BU78" s="139"/>
      <c r="BV78" s="139"/>
      <c r="BW78" s="139"/>
      <c r="BX78" s="139"/>
      <c r="BY78" s="139"/>
      <c r="BZ78" s="139"/>
      <c r="CA78" s="139"/>
      <c r="CB78" s="139"/>
      <c r="CC78" s="139"/>
      <c r="CD78" s="139"/>
      <c r="CE78" s="139"/>
      <c r="CF78" s="139"/>
      <c r="CG78" s="139"/>
      <c r="CH78" s="139"/>
      <c r="CI78" s="139"/>
      <c r="CJ78" s="139"/>
      <c r="CK78" s="139"/>
      <c r="CL78" s="139"/>
      <c r="CM78" s="139"/>
      <c r="CN78" s="139"/>
      <c r="CO78" s="139"/>
      <c r="CP78" s="139"/>
      <c r="CQ78" s="139"/>
      <c r="CR78" s="139"/>
      <c r="CS78" s="139"/>
      <c r="CT78" s="139"/>
      <c r="CU78" s="139"/>
      <c r="CV78" s="139"/>
      <c r="CW78" s="139"/>
      <c r="CX78" s="139"/>
      <c r="CY78" s="139"/>
      <c r="CZ78" s="139"/>
      <c r="DA78" s="139"/>
      <c r="DB78" s="139"/>
      <c r="DC78" s="139"/>
      <c r="DD78" s="139"/>
      <c r="DE78" s="139"/>
      <c r="DF78" s="139"/>
      <c r="DG78" s="139"/>
      <c r="DH78" s="139"/>
      <c r="DI78" s="139"/>
      <c r="DJ78" s="139"/>
      <c r="DK78" s="139"/>
      <c r="DL78" s="139"/>
    </row>
    <row r="79" spans="1:116" s="53" customFormat="1" ht="65.45" thickBot="1">
      <c r="A79" s="280"/>
      <c r="B79" s="84" t="s">
        <v>166</v>
      </c>
      <c r="C79" s="85" t="s">
        <v>167</v>
      </c>
      <c r="D79" s="103" t="s">
        <v>168</v>
      </c>
      <c r="E79" s="224"/>
      <c r="F79" s="224"/>
      <c r="G79" s="226"/>
      <c r="H79" s="227"/>
      <c r="I79" s="134"/>
      <c r="J79" s="234"/>
      <c r="K79" s="188" t="str" cm="1">
        <f t="array" ref="K79">IF((AND(J79:J79=1)), "Fully Mapped", "Not/ Partially Mapped")</f>
        <v>Not/ Partially Mapped</v>
      </c>
      <c r="L79" s="308"/>
      <c r="M79" s="212"/>
      <c r="N79" s="178"/>
      <c r="O79" s="178"/>
      <c r="P79" s="137"/>
      <c r="Q79" s="235"/>
      <c r="R79" s="139"/>
      <c r="S79" s="139"/>
      <c r="T79" s="139"/>
      <c r="U79" s="139"/>
      <c r="V79" s="139"/>
      <c r="W79" s="139"/>
      <c r="X79" s="139"/>
      <c r="Y79" s="139"/>
      <c r="Z79" s="139"/>
      <c r="AA79" s="139"/>
      <c r="AB79" s="139"/>
      <c r="AC79" s="139"/>
      <c r="AD79" s="139"/>
      <c r="AE79" s="139"/>
      <c r="AF79" s="139"/>
      <c r="AG79" s="139"/>
      <c r="AH79" s="139"/>
      <c r="AI79" s="139"/>
      <c r="AJ79" s="139"/>
      <c r="AK79" s="139"/>
      <c r="AL79" s="139"/>
      <c r="AM79" s="139"/>
      <c r="AN79" s="139"/>
      <c r="AO79" s="139"/>
      <c r="AP79" s="139"/>
      <c r="AQ79" s="139"/>
      <c r="AR79" s="139"/>
      <c r="AS79" s="139"/>
      <c r="AT79" s="139"/>
      <c r="AU79" s="139"/>
      <c r="AV79" s="139"/>
      <c r="AW79" s="139"/>
      <c r="AX79" s="139"/>
      <c r="AY79" s="139"/>
      <c r="AZ79" s="139"/>
      <c r="BA79" s="139"/>
      <c r="BB79" s="139"/>
      <c r="BC79" s="139"/>
      <c r="BD79" s="139"/>
      <c r="BE79" s="139"/>
      <c r="BF79" s="139"/>
      <c r="BG79" s="139"/>
      <c r="BH79" s="139"/>
      <c r="BI79" s="139"/>
      <c r="BJ79" s="139"/>
      <c r="BK79" s="139"/>
      <c r="BL79" s="139"/>
      <c r="BM79" s="139"/>
      <c r="BN79" s="139"/>
      <c r="BO79" s="139"/>
      <c r="BP79" s="139"/>
      <c r="BQ79" s="139"/>
      <c r="BR79" s="139"/>
      <c r="BS79" s="139"/>
      <c r="BT79" s="139"/>
      <c r="BU79" s="139"/>
      <c r="BV79" s="139"/>
      <c r="BW79" s="139"/>
      <c r="BX79" s="139"/>
      <c r="BY79" s="139"/>
      <c r="BZ79" s="139"/>
      <c r="CA79" s="139"/>
      <c r="CB79" s="139"/>
      <c r="CC79" s="139"/>
      <c r="CD79" s="139"/>
      <c r="CE79" s="139"/>
      <c r="CF79" s="139"/>
      <c r="CG79" s="139"/>
      <c r="CH79" s="139"/>
      <c r="CI79" s="139"/>
      <c r="CJ79" s="139"/>
      <c r="CK79" s="139"/>
      <c r="CL79" s="139"/>
      <c r="CM79" s="139"/>
      <c r="CN79" s="139"/>
      <c r="CO79" s="139"/>
      <c r="CP79" s="139"/>
      <c r="CQ79" s="139"/>
      <c r="CR79" s="139"/>
      <c r="CS79" s="139"/>
      <c r="CT79" s="139"/>
      <c r="CU79" s="139"/>
      <c r="CV79" s="139"/>
      <c r="CW79" s="139"/>
      <c r="CX79" s="139"/>
      <c r="CY79" s="139"/>
      <c r="CZ79" s="139"/>
      <c r="DA79" s="139"/>
      <c r="DB79" s="139"/>
      <c r="DC79" s="139"/>
      <c r="DD79" s="139"/>
      <c r="DE79" s="139"/>
      <c r="DF79" s="139"/>
      <c r="DG79" s="139"/>
      <c r="DH79" s="139"/>
      <c r="DI79" s="139"/>
      <c r="DJ79" s="139"/>
      <c r="DK79" s="139"/>
      <c r="DL79" s="139"/>
    </row>
    <row r="80" spans="1:116" s="53" customFormat="1" ht="43.9" thickBot="1">
      <c r="A80" s="280"/>
      <c r="B80" s="276" t="s">
        <v>169</v>
      </c>
      <c r="C80" s="281" t="s">
        <v>170</v>
      </c>
      <c r="D80" s="104" t="s">
        <v>171</v>
      </c>
      <c r="E80" s="131"/>
      <c r="F80" s="131"/>
      <c r="G80" s="132"/>
      <c r="H80" s="133"/>
      <c r="I80" s="134"/>
      <c r="J80" s="166"/>
      <c r="K80" s="310" t="str" cm="1">
        <f t="array" ref="K80">IF((AND(J80:J81=1)), "Fully Mapped", "Not/ Partially Mapped")</f>
        <v>Not/ Partially Mapped</v>
      </c>
      <c r="L80" s="308"/>
      <c r="M80" s="136"/>
      <c r="N80" s="136"/>
      <c r="O80" s="136"/>
      <c r="P80" s="137"/>
      <c r="Q80" s="138"/>
      <c r="R80" s="139"/>
      <c r="S80" s="139"/>
      <c r="T80" s="139"/>
      <c r="U80" s="139"/>
      <c r="V80" s="139"/>
      <c r="W80" s="139"/>
      <c r="X80" s="139"/>
      <c r="Y80" s="139"/>
      <c r="Z80" s="139"/>
      <c r="AA80" s="139"/>
      <c r="AB80" s="139"/>
      <c r="AC80" s="139"/>
      <c r="AD80" s="139"/>
      <c r="AE80" s="139"/>
      <c r="AF80" s="139"/>
      <c r="AG80" s="139"/>
      <c r="AH80" s="139"/>
      <c r="AI80" s="139"/>
      <c r="AJ80" s="139"/>
      <c r="AK80" s="139"/>
      <c r="AL80" s="139"/>
      <c r="AM80" s="139"/>
      <c r="AN80" s="139"/>
      <c r="AO80" s="139"/>
      <c r="AP80" s="139"/>
      <c r="AQ80" s="139"/>
      <c r="AR80" s="139"/>
      <c r="AS80" s="139"/>
      <c r="AT80" s="139"/>
      <c r="AU80" s="139"/>
      <c r="AV80" s="139"/>
      <c r="AW80" s="139"/>
      <c r="AX80" s="139"/>
      <c r="AY80" s="139"/>
      <c r="AZ80" s="139"/>
      <c r="BA80" s="139"/>
      <c r="BB80" s="139"/>
      <c r="BC80" s="139"/>
      <c r="BD80" s="139"/>
      <c r="BE80" s="139"/>
      <c r="BF80" s="139"/>
      <c r="BG80" s="139"/>
      <c r="BH80" s="139"/>
      <c r="BI80" s="139"/>
      <c r="BJ80" s="139"/>
      <c r="BK80" s="139"/>
      <c r="BL80" s="139"/>
      <c r="BM80" s="139"/>
      <c r="BN80" s="139"/>
      <c r="BO80" s="139"/>
      <c r="BP80" s="139"/>
      <c r="BQ80" s="139"/>
      <c r="BR80" s="139"/>
      <c r="BS80" s="139"/>
      <c r="BT80" s="139"/>
      <c r="BU80" s="139"/>
      <c r="BV80" s="139"/>
      <c r="BW80" s="139"/>
      <c r="BX80" s="139"/>
      <c r="BY80" s="139"/>
      <c r="BZ80" s="139"/>
      <c r="CA80" s="139"/>
      <c r="CB80" s="139"/>
      <c r="CC80" s="139"/>
      <c r="CD80" s="139"/>
      <c r="CE80" s="139"/>
      <c r="CF80" s="139"/>
      <c r="CG80" s="139"/>
      <c r="CH80" s="139"/>
      <c r="CI80" s="139"/>
      <c r="CJ80" s="139"/>
      <c r="CK80" s="139"/>
      <c r="CL80" s="139"/>
      <c r="CM80" s="139"/>
      <c r="CN80" s="139"/>
      <c r="CO80" s="139"/>
      <c r="CP80" s="139"/>
      <c r="CQ80" s="139"/>
      <c r="CR80" s="139"/>
      <c r="CS80" s="139"/>
      <c r="CT80" s="139"/>
      <c r="CU80" s="139"/>
      <c r="CV80" s="139"/>
      <c r="CW80" s="139"/>
      <c r="CX80" s="139"/>
      <c r="CY80" s="139"/>
      <c r="CZ80" s="139"/>
      <c r="DA80" s="139"/>
      <c r="DB80" s="139"/>
      <c r="DC80" s="139"/>
      <c r="DD80" s="139"/>
      <c r="DE80" s="139"/>
      <c r="DF80" s="139"/>
      <c r="DG80" s="139"/>
      <c r="DH80" s="139"/>
      <c r="DI80" s="139"/>
      <c r="DJ80" s="139"/>
      <c r="DK80" s="139"/>
      <c r="DL80" s="139"/>
    </row>
    <row r="81" spans="1:116" s="53" customFormat="1" ht="43.9" thickBot="1">
      <c r="A81" s="280"/>
      <c r="B81" s="277"/>
      <c r="C81" s="282"/>
      <c r="D81" s="105" t="s">
        <v>172</v>
      </c>
      <c r="E81" s="140"/>
      <c r="F81" s="140"/>
      <c r="G81" s="142"/>
      <c r="H81" s="143"/>
      <c r="I81" s="134"/>
      <c r="J81" s="145"/>
      <c r="K81" s="311"/>
      <c r="L81" s="308"/>
      <c r="M81" s="197"/>
      <c r="N81" s="197"/>
      <c r="O81" s="197"/>
      <c r="P81" s="137"/>
      <c r="Q81" s="236"/>
      <c r="R81" s="139"/>
      <c r="S81" s="139"/>
      <c r="T81" s="139"/>
      <c r="U81" s="139"/>
      <c r="V81" s="139"/>
      <c r="W81" s="139"/>
      <c r="X81" s="139"/>
      <c r="Y81" s="139"/>
      <c r="Z81" s="139"/>
      <c r="AA81" s="139"/>
      <c r="AB81" s="139"/>
      <c r="AC81" s="139"/>
      <c r="AD81" s="139"/>
      <c r="AE81" s="139"/>
      <c r="AF81" s="139"/>
      <c r="AG81" s="139"/>
      <c r="AH81" s="139"/>
      <c r="AI81" s="139"/>
      <c r="AJ81" s="139"/>
      <c r="AK81" s="139"/>
      <c r="AL81" s="139"/>
      <c r="AM81" s="139"/>
      <c r="AN81" s="139"/>
      <c r="AO81" s="139"/>
      <c r="AP81" s="139"/>
      <c r="AQ81" s="139"/>
      <c r="AR81" s="139"/>
      <c r="AS81" s="139"/>
      <c r="AT81" s="139"/>
      <c r="AU81" s="139"/>
      <c r="AV81" s="139"/>
      <c r="AW81" s="139"/>
      <c r="AX81" s="139"/>
      <c r="AY81" s="139"/>
      <c r="AZ81" s="139"/>
      <c r="BA81" s="139"/>
      <c r="BB81" s="139"/>
      <c r="BC81" s="139"/>
      <c r="BD81" s="139"/>
      <c r="BE81" s="139"/>
      <c r="BF81" s="139"/>
      <c r="BG81" s="139"/>
      <c r="BH81" s="139"/>
      <c r="BI81" s="139"/>
      <c r="BJ81" s="139"/>
      <c r="BK81" s="139"/>
      <c r="BL81" s="139"/>
      <c r="BM81" s="139"/>
      <c r="BN81" s="139"/>
      <c r="BO81" s="139"/>
      <c r="BP81" s="139"/>
      <c r="BQ81" s="139"/>
      <c r="BR81" s="139"/>
      <c r="BS81" s="139"/>
      <c r="BT81" s="139"/>
      <c r="BU81" s="139"/>
      <c r="BV81" s="139"/>
      <c r="BW81" s="139"/>
      <c r="BX81" s="139"/>
      <c r="BY81" s="139"/>
      <c r="BZ81" s="139"/>
      <c r="CA81" s="139"/>
      <c r="CB81" s="139"/>
      <c r="CC81" s="139"/>
      <c r="CD81" s="139"/>
      <c r="CE81" s="139"/>
      <c r="CF81" s="139"/>
      <c r="CG81" s="139"/>
      <c r="CH81" s="139"/>
      <c r="CI81" s="139"/>
      <c r="CJ81" s="139"/>
      <c r="CK81" s="139"/>
      <c r="CL81" s="139"/>
      <c r="CM81" s="139"/>
      <c r="CN81" s="139"/>
      <c r="CO81" s="139"/>
      <c r="CP81" s="139"/>
      <c r="CQ81" s="139"/>
      <c r="CR81" s="139"/>
      <c r="CS81" s="139"/>
      <c r="CT81" s="139"/>
      <c r="CU81" s="139"/>
      <c r="CV81" s="139"/>
      <c r="CW81" s="139"/>
      <c r="CX81" s="139"/>
      <c r="CY81" s="139"/>
      <c r="CZ81" s="139"/>
      <c r="DA81" s="139"/>
      <c r="DB81" s="139"/>
      <c r="DC81" s="139"/>
      <c r="DD81" s="139"/>
      <c r="DE81" s="139"/>
      <c r="DF81" s="139"/>
      <c r="DG81" s="139"/>
      <c r="DH81" s="139"/>
      <c r="DI81" s="139"/>
      <c r="DJ81" s="139"/>
      <c r="DK81" s="139"/>
      <c r="DL81" s="139"/>
    </row>
    <row r="82" spans="1:116" s="53" customFormat="1" ht="65.45" thickBot="1">
      <c r="A82" s="280"/>
      <c r="B82" s="288" t="s">
        <v>173</v>
      </c>
      <c r="C82" s="273" t="s">
        <v>174</v>
      </c>
      <c r="D82" s="101" t="s">
        <v>175</v>
      </c>
      <c r="E82" s="131"/>
      <c r="F82" s="131"/>
      <c r="G82" s="132"/>
      <c r="H82" s="133"/>
      <c r="I82" s="134"/>
      <c r="J82" s="166"/>
      <c r="K82" s="310" t="str" cm="1">
        <f t="array" ref="K82">IF((AND(J82:J84=1)), "Fully Mapped", "Not/ Partially Mapped")</f>
        <v>Not/ Partially Mapped</v>
      </c>
      <c r="L82" s="308"/>
      <c r="M82" s="136"/>
      <c r="N82" s="136"/>
      <c r="O82" s="136"/>
      <c r="P82" s="137"/>
      <c r="Q82" s="138"/>
      <c r="R82" s="139"/>
      <c r="S82" s="139"/>
      <c r="T82" s="139"/>
      <c r="U82" s="139"/>
      <c r="V82" s="139"/>
      <c r="W82" s="139"/>
      <c r="X82" s="139"/>
      <c r="Y82" s="139"/>
      <c r="Z82" s="139"/>
      <c r="AA82" s="139"/>
      <c r="AB82" s="139"/>
      <c r="AC82" s="139"/>
      <c r="AD82" s="139"/>
      <c r="AE82" s="139"/>
      <c r="AF82" s="139"/>
      <c r="AG82" s="139"/>
      <c r="AH82" s="139"/>
      <c r="AI82" s="139"/>
      <c r="AJ82" s="139"/>
      <c r="AK82" s="139"/>
      <c r="AL82" s="139"/>
      <c r="AM82" s="139"/>
      <c r="AN82" s="139"/>
      <c r="AO82" s="139"/>
      <c r="AP82" s="139"/>
      <c r="AQ82" s="139"/>
      <c r="AR82" s="139"/>
      <c r="AS82" s="139"/>
      <c r="AT82" s="139"/>
      <c r="AU82" s="139"/>
      <c r="AV82" s="139"/>
      <c r="AW82" s="139"/>
      <c r="AX82" s="139"/>
      <c r="AY82" s="139"/>
      <c r="AZ82" s="139"/>
      <c r="BA82" s="139"/>
      <c r="BB82" s="139"/>
      <c r="BC82" s="139"/>
      <c r="BD82" s="139"/>
      <c r="BE82" s="139"/>
      <c r="BF82" s="139"/>
      <c r="BG82" s="139"/>
      <c r="BH82" s="139"/>
      <c r="BI82" s="139"/>
      <c r="BJ82" s="139"/>
      <c r="BK82" s="139"/>
      <c r="BL82" s="139"/>
      <c r="BM82" s="139"/>
      <c r="BN82" s="139"/>
      <c r="BO82" s="139"/>
      <c r="BP82" s="139"/>
      <c r="BQ82" s="139"/>
      <c r="BR82" s="139"/>
      <c r="BS82" s="139"/>
      <c r="BT82" s="139"/>
      <c r="BU82" s="139"/>
      <c r="BV82" s="139"/>
      <c r="BW82" s="139"/>
      <c r="BX82" s="139"/>
      <c r="BY82" s="139"/>
      <c r="BZ82" s="139"/>
      <c r="CA82" s="139"/>
      <c r="CB82" s="139"/>
      <c r="CC82" s="139"/>
      <c r="CD82" s="139"/>
      <c r="CE82" s="139"/>
      <c r="CF82" s="139"/>
      <c r="CG82" s="139"/>
      <c r="CH82" s="139"/>
      <c r="CI82" s="139"/>
      <c r="CJ82" s="139"/>
      <c r="CK82" s="139"/>
      <c r="CL82" s="139"/>
      <c r="CM82" s="139"/>
      <c r="CN82" s="139"/>
      <c r="CO82" s="139"/>
      <c r="CP82" s="139"/>
      <c r="CQ82" s="139"/>
      <c r="CR82" s="139"/>
      <c r="CS82" s="139"/>
      <c r="CT82" s="139"/>
      <c r="CU82" s="139"/>
      <c r="CV82" s="139"/>
      <c r="CW82" s="139"/>
      <c r="CX82" s="139"/>
      <c r="CY82" s="139"/>
      <c r="CZ82" s="139"/>
      <c r="DA82" s="139"/>
      <c r="DB82" s="139"/>
      <c r="DC82" s="139"/>
      <c r="DD82" s="139"/>
      <c r="DE82" s="139"/>
      <c r="DF82" s="139"/>
      <c r="DG82" s="139"/>
      <c r="DH82" s="139"/>
      <c r="DI82" s="139"/>
      <c r="DJ82" s="139"/>
      <c r="DK82" s="139"/>
      <c r="DL82" s="139"/>
    </row>
    <row r="83" spans="1:116" s="53" customFormat="1" ht="65.45" thickBot="1">
      <c r="A83" s="280"/>
      <c r="B83" s="289"/>
      <c r="C83" s="274"/>
      <c r="D83" s="102" t="s">
        <v>176</v>
      </c>
      <c r="E83" s="141"/>
      <c r="F83" s="141"/>
      <c r="G83" s="152"/>
      <c r="H83" s="153"/>
      <c r="I83" s="134"/>
      <c r="J83" s="151"/>
      <c r="K83" s="287"/>
      <c r="L83" s="308"/>
      <c r="M83" s="146"/>
      <c r="N83" s="146"/>
      <c r="O83" s="146"/>
      <c r="P83" s="137"/>
      <c r="Q83" s="148"/>
      <c r="R83" s="139"/>
      <c r="S83" s="139"/>
      <c r="T83" s="139"/>
      <c r="U83" s="139"/>
      <c r="V83" s="139"/>
      <c r="W83" s="139"/>
      <c r="X83" s="139"/>
      <c r="Y83" s="139"/>
      <c r="Z83" s="139"/>
      <c r="AA83" s="139"/>
      <c r="AB83" s="139"/>
      <c r="AC83" s="139"/>
      <c r="AD83" s="139"/>
      <c r="AE83" s="139"/>
      <c r="AF83" s="139"/>
      <c r="AG83" s="139"/>
      <c r="AH83" s="139"/>
      <c r="AI83" s="139"/>
      <c r="AJ83" s="139"/>
      <c r="AK83" s="139"/>
      <c r="AL83" s="139"/>
      <c r="AM83" s="139"/>
      <c r="AN83" s="139"/>
      <c r="AO83" s="139"/>
      <c r="AP83" s="139"/>
      <c r="AQ83" s="139"/>
      <c r="AR83" s="139"/>
      <c r="AS83" s="139"/>
      <c r="AT83" s="139"/>
      <c r="AU83" s="139"/>
      <c r="AV83" s="139"/>
      <c r="AW83" s="139"/>
      <c r="AX83" s="139"/>
      <c r="AY83" s="139"/>
      <c r="AZ83" s="139"/>
      <c r="BA83" s="139"/>
      <c r="BB83" s="139"/>
      <c r="BC83" s="139"/>
      <c r="BD83" s="139"/>
      <c r="BE83" s="139"/>
      <c r="BF83" s="139"/>
      <c r="BG83" s="139"/>
      <c r="BH83" s="139"/>
      <c r="BI83" s="139"/>
      <c r="BJ83" s="139"/>
      <c r="BK83" s="139"/>
      <c r="BL83" s="139"/>
      <c r="BM83" s="139"/>
      <c r="BN83" s="139"/>
      <c r="BO83" s="139"/>
      <c r="BP83" s="139"/>
      <c r="BQ83" s="139"/>
      <c r="BR83" s="139"/>
      <c r="BS83" s="139"/>
      <c r="BT83" s="139"/>
      <c r="BU83" s="139"/>
      <c r="BV83" s="139"/>
      <c r="BW83" s="139"/>
      <c r="BX83" s="139"/>
      <c r="BY83" s="139"/>
      <c r="BZ83" s="139"/>
      <c r="CA83" s="139"/>
      <c r="CB83" s="139"/>
      <c r="CC83" s="139"/>
      <c r="CD83" s="139"/>
      <c r="CE83" s="139"/>
      <c r="CF83" s="139"/>
      <c r="CG83" s="139"/>
      <c r="CH83" s="139"/>
      <c r="CI83" s="139"/>
      <c r="CJ83" s="139"/>
      <c r="CK83" s="139"/>
      <c r="CL83" s="139"/>
      <c r="CM83" s="139"/>
      <c r="CN83" s="139"/>
      <c r="CO83" s="139"/>
      <c r="CP83" s="139"/>
      <c r="CQ83" s="139"/>
      <c r="CR83" s="139"/>
      <c r="CS83" s="139"/>
      <c r="CT83" s="139"/>
      <c r="CU83" s="139"/>
      <c r="CV83" s="139"/>
      <c r="CW83" s="139"/>
      <c r="CX83" s="139"/>
      <c r="CY83" s="139"/>
      <c r="CZ83" s="139"/>
      <c r="DA83" s="139"/>
      <c r="DB83" s="139"/>
      <c r="DC83" s="139"/>
      <c r="DD83" s="139"/>
      <c r="DE83" s="139"/>
      <c r="DF83" s="139"/>
      <c r="DG83" s="139"/>
      <c r="DH83" s="139"/>
      <c r="DI83" s="139"/>
      <c r="DJ83" s="139"/>
      <c r="DK83" s="139"/>
      <c r="DL83" s="139"/>
    </row>
    <row r="84" spans="1:116" s="53" customFormat="1" ht="65.45" thickBot="1">
      <c r="A84" s="280"/>
      <c r="B84" s="290"/>
      <c r="C84" s="275"/>
      <c r="D84" s="98" t="s">
        <v>177</v>
      </c>
      <c r="E84" s="157"/>
      <c r="F84" s="157"/>
      <c r="G84" s="158"/>
      <c r="H84" s="159"/>
      <c r="I84" s="134"/>
      <c r="J84" s="160"/>
      <c r="K84" s="311"/>
      <c r="L84" s="309"/>
      <c r="M84" s="161"/>
      <c r="N84" s="161"/>
      <c r="O84" s="161"/>
      <c r="P84" s="137"/>
      <c r="Q84" s="233"/>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139"/>
      <c r="AS84" s="139"/>
      <c r="AT84" s="139"/>
      <c r="AU84" s="139"/>
      <c r="AV84" s="139"/>
      <c r="AW84" s="139"/>
      <c r="AX84" s="139"/>
      <c r="AY84" s="139"/>
      <c r="AZ84" s="139"/>
      <c r="BA84" s="139"/>
      <c r="BB84" s="139"/>
      <c r="BC84" s="139"/>
      <c r="BD84" s="139"/>
      <c r="BE84" s="139"/>
      <c r="BF84" s="139"/>
      <c r="BG84" s="139"/>
      <c r="BH84" s="139"/>
      <c r="BI84" s="139"/>
      <c r="BJ84" s="139"/>
      <c r="BK84" s="139"/>
      <c r="BL84" s="139"/>
      <c r="BM84" s="139"/>
      <c r="BN84" s="139"/>
      <c r="BO84" s="139"/>
      <c r="BP84" s="139"/>
      <c r="BQ84" s="139"/>
      <c r="BR84" s="139"/>
      <c r="BS84" s="139"/>
      <c r="BT84" s="139"/>
      <c r="BU84" s="139"/>
      <c r="BV84" s="139"/>
      <c r="BW84" s="139"/>
      <c r="BX84" s="139"/>
      <c r="BY84" s="139"/>
      <c r="BZ84" s="139"/>
      <c r="CA84" s="139"/>
      <c r="CB84" s="139"/>
      <c r="CC84" s="139"/>
      <c r="CD84" s="139"/>
      <c r="CE84" s="139"/>
      <c r="CF84" s="139"/>
      <c r="CG84" s="139"/>
      <c r="CH84" s="139"/>
      <c r="CI84" s="139"/>
      <c r="CJ84" s="139"/>
      <c r="CK84" s="139"/>
      <c r="CL84" s="139"/>
      <c r="CM84" s="139"/>
      <c r="CN84" s="139"/>
      <c r="CO84" s="139"/>
      <c r="CP84" s="139"/>
      <c r="CQ84" s="139"/>
      <c r="CR84" s="139"/>
      <c r="CS84" s="139"/>
      <c r="CT84" s="139"/>
      <c r="CU84" s="139"/>
      <c r="CV84" s="139"/>
      <c r="CW84" s="139"/>
      <c r="CX84" s="139"/>
      <c r="CY84" s="139"/>
      <c r="CZ84" s="139"/>
      <c r="DA84" s="139"/>
      <c r="DB84" s="139"/>
      <c r="DC84" s="139"/>
      <c r="DD84" s="139"/>
      <c r="DE84" s="139"/>
      <c r="DF84" s="139"/>
      <c r="DG84" s="139"/>
      <c r="DH84" s="139"/>
      <c r="DI84" s="139"/>
      <c r="DJ84" s="139"/>
      <c r="DK84" s="139"/>
      <c r="DL84" s="139"/>
    </row>
    <row r="85" spans="1:116">
      <c r="A85" s="77"/>
      <c r="D85" s="58"/>
      <c r="E85" s="237"/>
      <c r="F85" s="237"/>
      <c r="G85" s="237"/>
      <c r="H85" s="237"/>
      <c r="I85" s="139"/>
      <c r="J85" s="139"/>
      <c r="K85" s="238"/>
      <c r="L85" s="239"/>
      <c r="M85" s="139"/>
      <c r="N85" s="139"/>
      <c r="O85" s="240"/>
      <c r="P85" s="184"/>
      <c r="Q85" s="139"/>
      <c r="R85" s="139"/>
      <c r="S85" s="139"/>
      <c r="T85" s="139"/>
      <c r="U85" s="139"/>
      <c r="V85" s="139"/>
      <c r="W85" s="139"/>
      <c r="X85" s="139"/>
      <c r="Y85" s="139"/>
      <c r="Z85" s="139"/>
      <c r="AA85" s="139"/>
      <c r="AB85" s="139"/>
      <c r="AC85" s="139"/>
      <c r="AD85" s="139"/>
      <c r="AE85" s="139"/>
      <c r="AF85" s="139"/>
      <c r="AG85" s="139"/>
      <c r="AH85" s="139"/>
      <c r="AI85" s="139"/>
      <c r="AJ85" s="139"/>
      <c r="AK85" s="139"/>
      <c r="AL85" s="139"/>
      <c r="AM85" s="139"/>
      <c r="AN85" s="139"/>
      <c r="AO85" s="139"/>
      <c r="AP85" s="139"/>
      <c r="AQ85" s="139"/>
      <c r="AR85" s="139"/>
      <c r="AS85" s="139"/>
      <c r="AT85" s="139"/>
      <c r="AU85" s="139"/>
      <c r="AV85" s="139"/>
      <c r="AW85" s="139"/>
      <c r="AX85" s="139"/>
      <c r="AY85" s="139"/>
      <c r="AZ85" s="139"/>
      <c r="BA85" s="139"/>
      <c r="BB85" s="139"/>
      <c r="BC85" s="139"/>
      <c r="BD85" s="139"/>
      <c r="BE85" s="139"/>
      <c r="BF85" s="139"/>
      <c r="BG85" s="139"/>
      <c r="BH85" s="139"/>
      <c r="BI85" s="139"/>
      <c r="BJ85" s="139"/>
      <c r="BK85" s="139"/>
      <c r="BL85" s="139"/>
      <c r="BM85" s="139"/>
      <c r="BN85" s="139"/>
      <c r="BO85" s="139"/>
      <c r="BP85" s="139"/>
      <c r="BQ85" s="139"/>
      <c r="BR85" s="139"/>
      <c r="BS85" s="139"/>
      <c r="BT85" s="139"/>
      <c r="BU85" s="139"/>
      <c r="BV85" s="139"/>
      <c r="BW85" s="139"/>
      <c r="BX85" s="139"/>
      <c r="BY85" s="139"/>
      <c r="BZ85" s="139"/>
      <c r="CA85" s="139"/>
      <c r="CB85" s="139"/>
      <c r="CC85" s="139"/>
      <c r="CD85" s="139"/>
      <c r="CE85" s="139"/>
      <c r="CF85" s="139"/>
      <c r="CG85" s="139"/>
      <c r="CH85" s="139"/>
      <c r="CI85" s="139"/>
      <c r="CJ85" s="139"/>
      <c r="CK85" s="139"/>
      <c r="CL85" s="139"/>
      <c r="CM85" s="139"/>
      <c r="CN85" s="139"/>
      <c r="CO85" s="139"/>
      <c r="CP85" s="139"/>
      <c r="CQ85" s="139"/>
      <c r="CR85" s="139"/>
      <c r="CS85" s="139"/>
      <c r="CT85" s="139"/>
      <c r="CU85" s="139"/>
      <c r="CV85" s="139"/>
      <c r="CW85" s="139"/>
      <c r="CX85" s="139"/>
      <c r="CY85" s="139"/>
      <c r="CZ85" s="139"/>
      <c r="DA85" s="139"/>
      <c r="DB85" s="139"/>
      <c r="DC85" s="139"/>
      <c r="DD85" s="139"/>
      <c r="DE85" s="139"/>
      <c r="DF85" s="139"/>
      <c r="DG85" s="139"/>
      <c r="DH85" s="139"/>
      <c r="DI85" s="139"/>
      <c r="DJ85" s="139"/>
      <c r="DK85" s="139"/>
      <c r="DL85" s="139"/>
    </row>
    <row r="86" spans="1:116">
      <c r="A86" s="77"/>
      <c r="D86" s="58"/>
      <c r="E86" s="237"/>
      <c r="F86" s="237"/>
      <c r="G86" s="237"/>
      <c r="H86" s="237"/>
      <c r="I86" s="139"/>
      <c r="J86" s="139"/>
      <c r="K86" s="238"/>
      <c r="L86" s="239"/>
      <c r="M86" s="139"/>
      <c r="N86" s="139"/>
      <c r="O86" s="139"/>
      <c r="P86" s="184"/>
      <c r="Q86" s="139"/>
      <c r="R86" s="139"/>
      <c r="S86" s="139"/>
      <c r="T86" s="139"/>
      <c r="U86" s="139"/>
      <c r="V86" s="139"/>
      <c r="W86" s="139"/>
      <c r="X86" s="139"/>
      <c r="Y86" s="139"/>
      <c r="Z86" s="139"/>
      <c r="AA86" s="139"/>
      <c r="AB86" s="139"/>
      <c r="AC86" s="139"/>
      <c r="AD86" s="139"/>
      <c r="AE86" s="139"/>
      <c r="AF86" s="139"/>
      <c r="AG86" s="139"/>
      <c r="AH86" s="139"/>
      <c r="AI86" s="139"/>
      <c r="AJ86" s="139"/>
      <c r="AK86" s="139"/>
      <c r="AL86" s="139"/>
      <c r="AM86" s="139"/>
      <c r="AN86" s="139"/>
      <c r="AO86" s="139"/>
      <c r="AP86" s="139"/>
      <c r="AQ86" s="139"/>
      <c r="AR86" s="139"/>
      <c r="AS86" s="139"/>
      <c r="AT86" s="139"/>
      <c r="AU86" s="139"/>
      <c r="AV86" s="139"/>
      <c r="AW86" s="139"/>
      <c r="AX86" s="139"/>
      <c r="AY86" s="139"/>
      <c r="AZ86" s="139"/>
      <c r="BA86" s="139"/>
      <c r="BB86" s="139"/>
      <c r="BC86" s="139"/>
      <c r="BD86" s="139"/>
      <c r="BE86" s="139"/>
      <c r="BF86" s="139"/>
      <c r="BG86" s="139"/>
      <c r="BH86" s="139"/>
      <c r="BI86" s="139"/>
      <c r="BJ86" s="139"/>
      <c r="BK86" s="139"/>
      <c r="BL86" s="139"/>
      <c r="BM86" s="139"/>
      <c r="BN86" s="139"/>
      <c r="BO86" s="139"/>
      <c r="BP86" s="139"/>
      <c r="BQ86" s="139"/>
      <c r="BR86" s="139"/>
      <c r="BS86" s="139"/>
      <c r="BT86" s="139"/>
      <c r="BU86" s="139"/>
      <c r="BV86" s="139"/>
      <c r="BW86" s="139"/>
      <c r="BX86" s="139"/>
      <c r="BY86" s="139"/>
      <c r="BZ86" s="139"/>
      <c r="CA86" s="139"/>
      <c r="CB86" s="139"/>
      <c r="CC86" s="139"/>
      <c r="CD86" s="139"/>
      <c r="CE86" s="139"/>
      <c r="CF86" s="139"/>
      <c r="CG86" s="139"/>
      <c r="CH86" s="139"/>
      <c r="CI86" s="139"/>
      <c r="CJ86" s="139"/>
      <c r="CK86" s="139"/>
      <c r="CL86" s="139"/>
      <c r="CM86" s="139"/>
      <c r="CN86" s="139"/>
      <c r="CO86" s="139"/>
      <c r="CP86" s="139"/>
      <c r="CQ86" s="139"/>
      <c r="CR86" s="139"/>
      <c r="CS86" s="139"/>
      <c r="CT86" s="139"/>
      <c r="CU86" s="139"/>
      <c r="CV86" s="139"/>
      <c r="CW86" s="139"/>
      <c r="CX86" s="139"/>
      <c r="CY86" s="139"/>
      <c r="CZ86" s="139"/>
      <c r="DA86" s="139"/>
      <c r="DB86" s="139"/>
      <c r="DC86" s="139"/>
      <c r="DD86" s="139"/>
      <c r="DE86" s="139"/>
      <c r="DF86" s="139"/>
      <c r="DG86" s="139"/>
      <c r="DH86" s="139"/>
      <c r="DI86" s="139"/>
      <c r="DJ86" s="139"/>
      <c r="DK86" s="139"/>
      <c r="DL86" s="139"/>
    </row>
    <row r="87" spans="1:116">
      <c r="A87" s="77"/>
      <c r="D87" s="58"/>
      <c r="E87" s="237"/>
      <c r="F87" s="237"/>
      <c r="G87" s="237"/>
      <c r="H87" s="237"/>
      <c r="I87" s="139"/>
      <c r="J87" s="139"/>
      <c r="K87" s="238"/>
      <c r="L87" s="239"/>
      <c r="M87" s="139"/>
      <c r="N87" s="139"/>
      <c r="O87" s="139"/>
      <c r="P87" s="184"/>
      <c r="Q87" s="139"/>
      <c r="R87" s="139"/>
      <c r="S87" s="139"/>
      <c r="T87" s="139"/>
      <c r="U87" s="139"/>
      <c r="V87" s="139"/>
      <c r="W87" s="139"/>
      <c r="X87" s="139"/>
      <c r="Y87" s="139"/>
      <c r="Z87" s="139"/>
      <c r="AA87" s="139"/>
      <c r="AB87" s="139"/>
      <c r="AC87" s="139"/>
      <c r="AD87" s="139"/>
      <c r="AE87" s="139"/>
      <c r="AF87" s="139"/>
      <c r="AG87" s="139"/>
      <c r="AH87" s="139"/>
      <c r="AI87" s="139"/>
      <c r="AJ87" s="139"/>
      <c r="AK87" s="139"/>
      <c r="AL87" s="139"/>
      <c r="AM87" s="139"/>
      <c r="AN87" s="139"/>
      <c r="AO87" s="139"/>
      <c r="AP87" s="139"/>
      <c r="AQ87" s="139"/>
      <c r="AR87" s="139"/>
      <c r="AS87" s="139"/>
      <c r="AT87" s="139"/>
      <c r="AU87" s="139"/>
      <c r="AV87" s="139"/>
      <c r="AW87" s="139"/>
      <c r="AX87" s="139"/>
      <c r="AY87" s="139"/>
      <c r="AZ87" s="139"/>
      <c r="BA87" s="139"/>
      <c r="BB87" s="139"/>
      <c r="BC87" s="139"/>
      <c r="BD87" s="139"/>
      <c r="BE87" s="139"/>
      <c r="BF87" s="139"/>
      <c r="BG87" s="139"/>
      <c r="BH87" s="139"/>
      <c r="BI87" s="139"/>
      <c r="BJ87" s="139"/>
      <c r="BK87" s="139"/>
      <c r="BL87" s="139"/>
      <c r="BM87" s="139"/>
      <c r="BN87" s="139"/>
      <c r="BO87" s="139"/>
      <c r="BP87" s="139"/>
      <c r="BQ87" s="139"/>
      <c r="BR87" s="139"/>
      <c r="BS87" s="139"/>
      <c r="BT87" s="139"/>
      <c r="BU87" s="139"/>
      <c r="BV87" s="139"/>
      <c r="BW87" s="139"/>
      <c r="BX87" s="139"/>
      <c r="BY87" s="139"/>
      <c r="BZ87" s="139"/>
      <c r="CA87" s="139"/>
      <c r="CB87" s="139"/>
      <c r="CC87" s="139"/>
      <c r="CD87" s="139"/>
      <c r="CE87" s="139"/>
      <c r="CF87" s="139"/>
      <c r="CG87" s="139"/>
      <c r="CH87" s="139"/>
      <c r="CI87" s="139"/>
      <c r="CJ87" s="139"/>
      <c r="CK87" s="139"/>
      <c r="CL87" s="139"/>
      <c r="CM87" s="139"/>
      <c r="CN87" s="139"/>
      <c r="CO87" s="139"/>
      <c r="CP87" s="139"/>
      <c r="CQ87" s="139"/>
      <c r="CR87" s="139"/>
      <c r="CS87" s="139"/>
      <c r="CT87" s="139"/>
      <c r="CU87" s="139"/>
      <c r="CV87" s="139"/>
      <c r="CW87" s="139"/>
      <c r="CX87" s="139"/>
      <c r="CY87" s="139"/>
      <c r="CZ87" s="139"/>
      <c r="DA87" s="139"/>
      <c r="DB87" s="139"/>
      <c r="DC87" s="139"/>
      <c r="DD87" s="139"/>
      <c r="DE87" s="139"/>
      <c r="DF87" s="139"/>
      <c r="DG87" s="139"/>
      <c r="DH87" s="139"/>
      <c r="DI87" s="139"/>
      <c r="DJ87" s="139"/>
      <c r="DK87" s="139"/>
      <c r="DL87" s="139"/>
    </row>
    <row r="88" spans="1:116">
      <c r="A88" s="77"/>
      <c r="D88" s="58"/>
      <c r="E88" s="237"/>
      <c r="F88" s="237"/>
      <c r="G88" s="237"/>
      <c r="H88" s="237"/>
      <c r="I88" s="139"/>
      <c r="J88" s="139"/>
      <c r="K88" s="238"/>
      <c r="L88" s="239"/>
      <c r="M88" s="139"/>
      <c r="N88" s="139"/>
      <c r="O88" s="139"/>
      <c r="P88" s="184"/>
      <c r="Q88" s="139"/>
      <c r="R88" s="139"/>
      <c r="S88" s="139"/>
      <c r="T88" s="139"/>
      <c r="U88" s="139"/>
      <c r="V88" s="139"/>
      <c r="W88" s="139"/>
      <c r="X88" s="139"/>
      <c r="Y88" s="139"/>
      <c r="Z88" s="139"/>
      <c r="AA88" s="139"/>
      <c r="AB88" s="139"/>
      <c r="AC88" s="139"/>
      <c r="AD88" s="139"/>
      <c r="AE88" s="139"/>
      <c r="AF88" s="139"/>
      <c r="AG88" s="139"/>
      <c r="AH88" s="139"/>
      <c r="AI88" s="139"/>
      <c r="AJ88" s="139"/>
      <c r="AK88" s="139"/>
      <c r="AL88" s="139"/>
      <c r="AM88" s="139"/>
      <c r="AN88" s="139"/>
      <c r="AO88" s="139"/>
      <c r="AP88" s="139"/>
      <c r="AQ88" s="139"/>
      <c r="AR88" s="139"/>
      <c r="AS88" s="139"/>
      <c r="AT88" s="139"/>
      <c r="AU88" s="139"/>
      <c r="AV88" s="139"/>
      <c r="AW88" s="139"/>
      <c r="AX88" s="139"/>
      <c r="AY88" s="139"/>
      <c r="AZ88" s="139"/>
      <c r="BA88" s="139"/>
      <c r="BB88" s="139"/>
      <c r="BC88" s="139"/>
      <c r="BD88" s="139"/>
      <c r="BE88" s="139"/>
      <c r="BF88" s="139"/>
      <c r="BG88" s="139"/>
      <c r="BH88" s="139"/>
      <c r="BI88" s="139"/>
      <c r="BJ88" s="139"/>
      <c r="BK88" s="139"/>
      <c r="BL88" s="139"/>
      <c r="BM88" s="139"/>
      <c r="BN88" s="139"/>
      <c r="BO88" s="139"/>
      <c r="BP88" s="139"/>
      <c r="BQ88" s="139"/>
      <c r="BR88" s="139"/>
      <c r="BS88" s="139"/>
      <c r="BT88" s="139"/>
      <c r="BU88" s="139"/>
      <c r="BV88" s="139"/>
      <c r="BW88" s="139"/>
      <c r="BX88" s="139"/>
      <c r="BY88" s="139"/>
      <c r="BZ88" s="139"/>
      <c r="CA88" s="139"/>
      <c r="CB88" s="139"/>
      <c r="CC88" s="139"/>
      <c r="CD88" s="139"/>
      <c r="CE88" s="139"/>
      <c r="CF88" s="139"/>
      <c r="CG88" s="139"/>
      <c r="CH88" s="139"/>
      <c r="CI88" s="139"/>
      <c r="CJ88" s="139"/>
      <c r="CK88" s="139"/>
      <c r="CL88" s="139"/>
      <c r="CM88" s="139"/>
      <c r="CN88" s="139"/>
      <c r="CO88" s="139"/>
      <c r="CP88" s="139"/>
      <c r="CQ88" s="139"/>
      <c r="CR88" s="139"/>
      <c r="CS88" s="139"/>
      <c r="CT88" s="139"/>
      <c r="CU88" s="139"/>
      <c r="CV88" s="139"/>
      <c r="CW88" s="139"/>
      <c r="CX88" s="139"/>
      <c r="CY88" s="139"/>
      <c r="CZ88" s="139"/>
      <c r="DA88" s="139"/>
      <c r="DB88" s="139"/>
      <c r="DC88" s="139"/>
      <c r="DD88" s="139"/>
      <c r="DE88" s="139"/>
      <c r="DF88" s="139"/>
      <c r="DG88" s="139"/>
      <c r="DH88" s="139"/>
      <c r="DI88" s="139"/>
      <c r="DJ88" s="139"/>
      <c r="DK88" s="139"/>
      <c r="DL88" s="139"/>
    </row>
    <row r="89" spans="1:116">
      <c r="A89" s="77"/>
      <c r="D89" s="58"/>
      <c r="E89" s="237"/>
      <c r="F89" s="237"/>
      <c r="G89" s="237"/>
      <c r="H89" s="237"/>
      <c r="I89" s="139"/>
      <c r="J89" s="139"/>
      <c r="K89" s="238"/>
      <c r="L89" s="239"/>
      <c r="M89" s="139"/>
      <c r="N89" s="139"/>
      <c r="O89" s="139"/>
      <c r="P89" s="184"/>
      <c r="Q89" s="139"/>
      <c r="R89" s="139"/>
      <c r="S89" s="139"/>
      <c r="T89" s="139"/>
      <c r="U89" s="139"/>
      <c r="V89" s="139"/>
      <c r="W89" s="139"/>
      <c r="X89" s="139"/>
      <c r="Y89" s="139"/>
      <c r="Z89" s="139"/>
      <c r="AA89" s="139"/>
      <c r="AB89" s="139"/>
      <c r="AC89" s="139"/>
      <c r="AD89" s="139"/>
      <c r="AE89" s="139"/>
      <c r="AF89" s="139"/>
      <c r="AG89" s="139"/>
      <c r="AH89" s="139"/>
      <c r="AI89" s="139"/>
      <c r="AJ89" s="139"/>
      <c r="AK89" s="139"/>
      <c r="AL89" s="139"/>
      <c r="AM89" s="139"/>
      <c r="AN89" s="139"/>
      <c r="AO89" s="139"/>
      <c r="AP89" s="139"/>
      <c r="AQ89" s="139"/>
      <c r="AR89" s="139"/>
      <c r="AS89" s="139"/>
      <c r="AT89" s="139"/>
      <c r="AU89" s="139"/>
      <c r="AV89" s="139"/>
      <c r="AW89" s="139"/>
      <c r="AX89" s="139"/>
      <c r="AY89" s="139"/>
      <c r="AZ89" s="139"/>
      <c r="BA89" s="139"/>
      <c r="BB89" s="139"/>
      <c r="BC89" s="139"/>
      <c r="BD89" s="139"/>
      <c r="BE89" s="139"/>
      <c r="BF89" s="139"/>
      <c r="BG89" s="139"/>
      <c r="BH89" s="139"/>
      <c r="BI89" s="139"/>
      <c r="BJ89" s="139"/>
      <c r="BK89" s="139"/>
      <c r="BL89" s="139"/>
      <c r="BM89" s="139"/>
      <c r="BN89" s="139"/>
      <c r="BO89" s="139"/>
      <c r="BP89" s="139"/>
      <c r="BQ89" s="139"/>
      <c r="BR89" s="139"/>
      <c r="BS89" s="139"/>
      <c r="BT89" s="139"/>
      <c r="BU89" s="139"/>
      <c r="BV89" s="139"/>
      <c r="BW89" s="139"/>
      <c r="BX89" s="139"/>
      <c r="BY89" s="139"/>
      <c r="BZ89" s="139"/>
      <c r="CA89" s="139"/>
      <c r="CB89" s="139"/>
      <c r="CC89" s="139"/>
      <c r="CD89" s="139"/>
      <c r="CE89" s="139"/>
      <c r="CF89" s="139"/>
      <c r="CG89" s="139"/>
      <c r="CH89" s="139"/>
      <c r="CI89" s="139"/>
      <c r="CJ89" s="139"/>
      <c r="CK89" s="139"/>
      <c r="CL89" s="139"/>
      <c r="CM89" s="139"/>
      <c r="CN89" s="139"/>
      <c r="CO89" s="139"/>
      <c r="CP89" s="139"/>
      <c r="CQ89" s="139"/>
      <c r="CR89" s="139"/>
      <c r="CS89" s="139"/>
      <c r="CT89" s="139"/>
      <c r="CU89" s="139"/>
      <c r="CV89" s="139"/>
      <c r="CW89" s="139"/>
      <c r="CX89" s="139"/>
      <c r="CY89" s="139"/>
      <c r="CZ89" s="139"/>
      <c r="DA89" s="139"/>
      <c r="DB89" s="139"/>
      <c r="DC89" s="139"/>
      <c r="DD89" s="139"/>
      <c r="DE89" s="139"/>
      <c r="DF89" s="139"/>
      <c r="DG89" s="139"/>
      <c r="DH89" s="139"/>
      <c r="DI89" s="139"/>
      <c r="DJ89" s="139"/>
      <c r="DK89" s="139"/>
      <c r="DL89" s="139"/>
    </row>
    <row r="90" spans="1:116">
      <c r="A90" s="77"/>
      <c r="D90" s="58"/>
      <c r="E90" s="237"/>
      <c r="F90" s="237"/>
      <c r="G90" s="237"/>
      <c r="H90" s="237"/>
      <c r="I90" s="139"/>
      <c r="J90" s="139"/>
      <c r="K90" s="238"/>
      <c r="L90" s="239"/>
      <c r="M90" s="139"/>
      <c r="N90" s="139"/>
      <c r="O90" s="139"/>
      <c r="P90" s="184"/>
      <c r="Q90" s="139"/>
      <c r="R90" s="139"/>
      <c r="S90" s="139"/>
      <c r="T90" s="139"/>
      <c r="U90" s="139"/>
      <c r="V90" s="139"/>
      <c r="W90" s="139"/>
      <c r="X90" s="139"/>
      <c r="Y90" s="139"/>
      <c r="Z90" s="139"/>
      <c r="AA90" s="139"/>
      <c r="AB90" s="139"/>
      <c r="AC90" s="139"/>
      <c r="AD90" s="139"/>
      <c r="AE90" s="139"/>
      <c r="AF90" s="139"/>
      <c r="AG90" s="139"/>
      <c r="AH90" s="139"/>
      <c r="AI90" s="139"/>
      <c r="AJ90" s="139"/>
      <c r="AK90" s="139"/>
      <c r="AL90" s="139"/>
      <c r="AM90" s="139"/>
      <c r="AN90" s="139"/>
      <c r="AO90" s="139"/>
      <c r="AP90" s="139"/>
      <c r="AQ90" s="139"/>
      <c r="AR90" s="139"/>
      <c r="AS90" s="139"/>
      <c r="AT90" s="139"/>
      <c r="AU90" s="139"/>
      <c r="AV90" s="139"/>
      <c r="AW90" s="139"/>
      <c r="AX90" s="139"/>
      <c r="AY90" s="139"/>
      <c r="AZ90" s="139"/>
      <c r="BA90" s="139"/>
      <c r="BB90" s="139"/>
      <c r="BC90" s="139"/>
      <c r="BD90" s="139"/>
      <c r="BE90" s="139"/>
      <c r="BF90" s="139"/>
      <c r="BG90" s="139"/>
      <c r="BH90" s="139"/>
      <c r="BI90" s="139"/>
      <c r="BJ90" s="139"/>
      <c r="BK90" s="139"/>
      <c r="BL90" s="139"/>
      <c r="BM90" s="139"/>
      <c r="BN90" s="139"/>
      <c r="BO90" s="139"/>
      <c r="BP90" s="139"/>
      <c r="BQ90" s="139"/>
      <c r="BR90" s="139"/>
      <c r="BS90" s="139"/>
      <c r="BT90" s="139"/>
      <c r="BU90" s="139"/>
      <c r="BV90" s="139"/>
      <c r="BW90" s="139"/>
      <c r="BX90" s="139"/>
      <c r="BY90" s="139"/>
      <c r="BZ90" s="139"/>
      <c r="CA90" s="139"/>
      <c r="CB90" s="139"/>
      <c r="CC90" s="139"/>
      <c r="CD90" s="139"/>
      <c r="CE90" s="139"/>
      <c r="CF90" s="139"/>
      <c r="CG90" s="139"/>
      <c r="CH90" s="139"/>
      <c r="CI90" s="139"/>
      <c r="CJ90" s="139"/>
      <c r="CK90" s="139"/>
      <c r="CL90" s="139"/>
      <c r="CM90" s="139"/>
      <c r="CN90" s="139"/>
      <c r="CO90" s="139"/>
      <c r="CP90" s="139"/>
      <c r="CQ90" s="139"/>
      <c r="CR90" s="139"/>
      <c r="CS90" s="139"/>
      <c r="CT90" s="139"/>
      <c r="CU90" s="139"/>
      <c r="CV90" s="139"/>
      <c r="CW90" s="139"/>
      <c r="CX90" s="139"/>
      <c r="CY90" s="139"/>
      <c r="CZ90" s="139"/>
      <c r="DA90" s="139"/>
      <c r="DB90" s="139"/>
      <c r="DC90" s="139"/>
      <c r="DD90" s="139"/>
      <c r="DE90" s="139"/>
      <c r="DF90" s="139"/>
      <c r="DG90" s="139"/>
      <c r="DH90" s="139"/>
      <c r="DI90" s="139"/>
      <c r="DJ90" s="139"/>
      <c r="DK90" s="139"/>
      <c r="DL90" s="139"/>
    </row>
    <row r="91" spans="1:116">
      <c r="A91" s="77"/>
      <c r="D91" s="58"/>
      <c r="E91" s="237"/>
      <c r="F91" s="237"/>
      <c r="G91" s="237"/>
      <c r="H91" s="237"/>
      <c r="I91" s="139"/>
      <c r="J91" s="139"/>
      <c r="K91" s="238"/>
      <c r="L91" s="239"/>
      <c r="M91" s="139"/>
      <c r="N91" s="139"/>
      <c r="O91" s="139"/>
      <c r="P91" s="184"/>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c r="AQ91" s="139"/>
      <c r="AR91" s="139"/>
      <c r="AS91" s="139"/>
      <c r="AT91" s="139"/>
      <c r="AU91" s="139"/>
      <c r="AV91" s="139"/>
      <c r="AW91" s="139"/>
      <c r="AX91" s="139"/>
      <c r="AY91" s="139"/>
      <c r="AZ91" s="139"/>
      <c r="BA91" s="139"/>
      <c r="BB91" s="139"/>
      <c r="BC91" s="139"/>
      <c r="BD91" s="139"/>
      <c r="BE91" s="139"/>
      <c r="BF91" s="139"/>
      <c r="BG91" s="139"/>
      <c r="BH91" s="139"/>
      <c r="BI91" s="139"/>
      <c r="BJ91" s="139"/>
      <c r="BK91" s="139"/>
      <c r="BL91" s="139"/>
      <c r="BM91" s="139"/>
      <c r="BN91" s="139"/>
      <c r="BO91" s="139"/>
      <c r="BP91" s="139"/>
      <c r="BQ91" s="139"/>
      <c r="BR91" s="139"/>
      <c r="BS91" s="139"/>
      <c r="BT91" s="139"/>
      <c r="BU91" s="139"/>
      <c r="BV91" s="139"/>
      <c r="BW91" s="139"/>
      <c r="BX91" s="139"/>
      <c r="BY91" s="139"/>
      <c r="BZ91" s="139"/>
      <c r="CA91" s="139"/>
      <c r="CB91" s="139"/>
      <c r="CC91" s="139"/>
      <c r="CD91" s="139"/>
      <c r="CE91" s="139"/>
      <c r="CF91" s="139"/>
      <c r="CG91" s="139"/>
      <c r="CH91" s="139"/>
      <c r="CI91" s="139"/>
      <c r="CJ91" s="139"/>
      <c r="CK91" s="139"/>
      <c r="CL91" s="139"/>
      <c r="CM91" s="139"/>
      <c r="CN91" s="139"/>
      <c r="CO91" s="139"/>
      <c r="CP91" s="139"/>
      <c r="CQ91" s="139"/>
      <c r="CR91" s="139"/>
      <c r="CS91" s="139"/>
      <c r="CT91" s="139"/>
      <c r="CU91" s="139"/>
      <c r="CV91" s="139"/>
      <c r="CW91" s="139"/>
      <c r="CX91" s="139"/>
      <c r="CY91" s="139"/>
      <c r="CZ91" s="139"/>
      <c r="DA91" s="139"/>
      <c r="DB91" s="139"/>
      <c r="DC91" s="139"/>
      <c r="DD91" s="139"/>
      <c r="DE91" s="139"/>
      <c r="DF91" s="139"/>
      <c r="DG91" s="139"/>
      <c r="DH91" s="139"/>
      <c r="DI91" s="139"/>
      <c r="DJ91" s="139"/>
      <c r="DK91" s="139"/>
      <c r="DL91" s="139"/>
    </row>
    <row r="92" spans="1:116">
      <c r="A92" s="77"/>
      <c r="D92" s="58"/>
      <c r="E92" s="237"/>
      <c r="F92" s="237"/>
      <c r="G92" s="237"/>
      <c r="H92" s="237"/>
      <c r="I92" s="139"/>
      <c r="J92" s="139"/>
      <c r="K92" s="238"/>
      <c r="L92" s="239"/>
      <c r="M92" s="139"/>
      <c r="N92" s="139"/>
      <c r="O92" s="139"/>
      <c r="P92" s="184"/>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139"/>
      <c r="AS92" s="139"/>
      <c r="AT92" s="139"/>
      <c r="AU92" s="139"/>
      <c r="AV92" s="139"/>
      <c r="AW92" s="139"/>
      <c r="AX92" s="139"/>
      <c r="AY92" s="139"/>
      <c r="AZ92" s="139"/>
      <c r="BA92" s="139"/>
      <c r="BB92" s="139"/>
      <c r="BC92" s="139"/>
      <c r="BD92" s="139"/>
      <c r="BE92" s="139"/>
      <c r="BF92" s="139"/>
      <c r="BG92" s="139"/>
      <c r="BH92" s="139"/>
      <c r="BI92" s="139"/>
      <c r="BJ92" s="139"/>
      <c r="BK92" s="139"/>
      <c r="BL92" s="139"/>
      <c r="BM92" s="139"/>
      <c r="BN92" s="139"/>
      <c r="BO92" s="139"/>
      <c r="BP92" s="139"/>
      <c r="BQ92" s="139"/>
      <c r="BR92" s="139"/>
      <c r="BS92" s="139"/>
      <c r="BT92" s="139"/>
      <c r="BU92" s="139"/>
      <c r="BV92" s="139"/>
      <c r="BW92" s="139"/>
      <c r="BX92" s="139"/>
      <c r="BY92" s="139"/>
      <c r="BZ92" s="139"/>
      <c r="CA92" s="139"/>
      <c r="CB92" s="139"/>
      <c r="CC92" s="139"/>
      <c r="CD92" s="139"/>
      <c r="CE92" s="139"/>
      <c r="CF92" s="139"/>
      <c r="CG92" s="139"/>
      <c r="CH92" s="139"/>
      <c r="CI92" s="139"/>
      <c r="CJ92" s="139"/>
      <c r="CK92" s="139"/>
      <c r="CL92" s="139"/>
      <c r="CM92" s="139"/>
      <c r="CN92" s="139"/>
      <c r="CO92" s="139"/>
      <c r="CP92" s="139"/>
      <c r="CQ92" s="139"/>
      <c r="CR92" s="139"/>
      <c r="CS92" s="139"/>
      <c r="CT92" s="139"/>
      <c r="CU92" s="139"/>
      <c r="CV92" s="139"/>
      <c r="CW92" s="139"/>
      <c r="CX92" s="139"/>
      <c r="CY92" s="139"/>
      <c r="CZ92" s="139"/>
      <c r="DA92" s="139"/>
      <c r="DB92" s="139"/>
      <c r="DC92" s="139"/>
      <c r="DD92" s="139"/>
      <c r="DE92" s="139"/>
      <c r="DF92" s="139"/>
      <c r="DG92" s="139"/>
      <c r="DH92" s="139"/>
      <c r="DI92" s="139"/>
      <c r="DJ92" s="139"/>
      <c r="DK92" s="139"/>
      <c r="DL92" s="139"/>
    </row>
    <row r="93" spans="1:116">
      <c r="A93" s="77"/>
      <c r="D93" s="58"/>
      <c r="E93" s="237"/>
      <c r="F93" s="237"/>
      <c r="G93" s="237"/>
      <c r="H93" s="237"/>
      <c r="I93" s="139"/>
      <c r="J93" s="139"/>
      <c r="K93" s="238"/>
      <c r="L93" s="239"/>
      <c r="M93" s="139"/>
      <c r="N93" s="139"/>
      <c r="O93" s="139"/>
      <c r="P93" s="184"/>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139"/>
      <c r="BF93" s="139"/>
      <c r="BG93" s="139"/>
      <c r="BH93" s="139"/>
      <c r="BI93" s="139"/>
      <c r="BJ93" s="139"/>
      <c r="BK93" s="139"/>
      <c r="BL93" s="139"/>
      <c r="BM93" s="139"/>
      <c r="BN93" s="139"/>
      <c r="BO93" s="139"/>
      <c r="BP93" s="139"/>
      <c r="BQ93" s="139"/>
      <c r="BR93" s="139"/>
      <c r="BS93" s="139"/>
      <c r="BT93" s="139"/>
      <c r="BU93" s="139"/>
      <c r="BV93" s="139"/>
      <c r="BW93" s="139"/>
      <c r="BX93" s="139"/>
      <c r="BY93" s="139"/>
      <c r="BZ93" s="139"/>
      <c r="CA93" s="139"/>
      <c r="CB93" s="139"/>
      <c r="CC93" s="139"/>
      <c r="CD93" s="139"/>
      <c r="CE93" s="139"/>
      <c r="CF93" s="139"/>
      <c r="CG93" s="139"/>
      <c r="CH93" s="139"/>
      <c r="CI93" s="139"/>
      <c r="CJ93" s="139"/>
      <c r="CK93" s="139"/>
      <c r="CL93" s="139"/>
      <c r="CM93" s="139"/>
      <c r="CN93" s="139"/>
      <c r="CO93" s="139"/>
      <c r="CP93" s="139"/>
      <c r="CQ93" s="139"/>
      <c r="CR93" s="139"/>
      <c r="CS93" s="139"/>
      <c r="CT93" s="139"/>
      <c r="CU93" s="139"/>
      <c r="CV93" s="139"/>
      <c r="CW93" s="139"/>
      <c r="CX93" s="139"/>
      <c r="CY93" s="139"/>
      <c r="CZ93" s="139"/>
      <c r="DA93" s="139"/>
      <c r="DB93" s="139"/>
      <c r="DC93" s="139"/>
      <c r="DD93" s="139"/>
      <c r="DE93" s="139"/>
      <c r="DF93" s="139"/>
      <c r="DG93" s="139"/>
      <c r="DH93" s="139"/>
      <c r="DI93" s="139"/>
      <c r="DJ93" s="139"/>
      <c r="DK93" s="139"/>
      <c r="DL93" s="139"/>
    </row>
    <row r="94" spans="1:116">
      <c r="A94" s="77"/>
      <c r="D94" s="58"/>
      <c r="E94" s="237"/>
      <c r="F94" s="237"/>
      <c r="G94" s="237"/>
      <c r="H94" s="237"/>
      <c r="I94" s="139"/>
      <c r="J94" s="139"/>
      <c r="K94" s="238"/>
      <c r="L94" s="239"/>
      <c r="M94" s="139"/>
      <c r="N94" s="139"/>
      <c r="O94" s="139"/>
      <c r="P94" s="184"/>
      <c r="Q94" s="139"/>
      <c r="R94" s="139"/>
      <c r="S94" s="139"/>
      <c r="T94" s="139"/>
      <c r="U94" s="139"/>
      <c r="V94" s="139"/>
      <c r="W94" s="139"/>
      <c r="X94" s="139"/>
      <c r="Y94" s="139"/>
      <c r="Z94" s="139"/>
      <c r="AA94" s="139"/>
      <c r="AB94" s="139"/>
      <c r="AC94" s="139"/>
      <c r="AD94" s="139"/>
      <c r="AE94" s="139"/>
      <c r="AF94" s="139"/>
      <c r="AG94" s="139"/>
      <c r="AH94" s="139"/>
      <c r="AI94" s="139"/>
      <c r="AJ94" s="139"/>
      <c r="AK94" s="139"/>
      <c r="AL94" s="139"/>
      <c r="AM94" s="139"/>
      <c r="AN94" s="139"/>
      <c r="AO94" s="139"/>
      <c r="AP94" s="139"/>
      <c r="AQ94" s="139"/>
      <c r="AR94" s="139"/>
      <c r="AS94" s="139"/>
      <c r="AT94" s="139"/>
      <c r="AU94" s="139"/>
      <c r="AV94" s="139"/>
      <c r="AW94" s="139"/>
      <c r="AX94" s="139"/>
      <c r="AY94" s="139"/>
      <c r="AZ94" s="139"/>
      <c r="BA94" s="139"/>
      <c r="BB94" s="139"/>
      <c r="BC94" s="139"/>
      <c r="BD94" s="139"/>
      <c r="BE94" s="139"/>
      <c r="BF94" s="139"/>
      <c r="BG94" s="139"/>
      <c r="BH94" s="139"/>
      <c r="BI94" s="139"/>
      <c r="BJ94" s="139"/>
      <c r="BK94" s="139"/>
      <c r="BL94" s="139"/>
      <c r="BM94" s="139"/>
      <c r="BN94" s="139"/>
      <c r="BO94" s="139"/>
      <c r="BP94" s="139"/>
      <c r="BQ94" s="139"/>
      <c r="BR94" s="139"/>
      <c r="BS94" s="139"/>
      <c r="BT94" s="139"/>
      <c r="BU94" s="139"/>
      <c r="BV94" s="139"/>
      <c r="BW94" s="139"/>
      <c r="BX94" s="139"/>
      <c r="BY94" s="139"/>
      <c r="BZ94" s="139"/>
      <c r="CA94" s="139"/>
      <c r="CB94" s="139"/>
      <c r="CC94" s="139"/>
      <c r="CD94" s="139"/>
      <c r="CE94" s="139"/>
      <c r="CF94" s="139"/>
      <c r="CG94" s="139"/>
      <c r="CH94" s="139"/>
      <c r="CI94" s="139"/>
      <c r="CJ94" s="139"/>
      <c r="CK94" s="139"/>
      <c r="CL94" s="139"/>
      <c r="CM94" s="139"/>
      <c r="CN94" s="139"/>
      <c r="CO94" s="139"/>
      <c r="CP94" s="139"/>
      <c r="CQ94" s="139"/>
      <c r="CR94" s="139"/>
      <c r="CS94" s="139"/>
      <c r="CT94" s="139"/>
      <c r="CU94" s="139"/>
      <c r="CV94" s="139"/>
      <c r="CW94" s="139"/>
      <c r="CX94" s="139"/>
      <c r="CY94" s="139"/>
      <c r="CZ94" s="139"/>
      <c r="DA94" s="139"/>
      <c r="DB94" s="139"/>
      <c r="DC94" s="139"/>
      <c r="DD94" s="139"/>
      <c r="DE94" s="139"/>
      <c r="DF94" s="139"/>
      <c r="DG94" s="139"/>
      <c r="DH94" s="139"/>
      <c r="DI94" s="139"/>
      <c r="DJ94" s="139"/>
      <c r="DK94" s="139"/>
      <c r="DL94" s="139"/>
    </row>
    <row r="95" spans="1:116">
      <c r="A95" s="77"/>
      <c r="D95" s="58"/>
      <c r="E95" s="237"/>
      <c r="F95" s="237"/>
      <c r="G95" s="237"/>
      <c r="H95" s="237"/>
      <c r="I95" s="139"/>
      <c r="J95" s="139"/>
      <c r="K95" s="238"/>
      <c r="L95" s="239"/>
      <c r="M95" s="139"/>
      <c r="N95" s="139"/>
      <c r="O95" s="139"/>
      <c r="P95" s="184"/>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c r="AT95" s="139"/>
      <c r="AU95" s="139"/>
      <c r="AV95" s="139"/>
      <c r="AW95" s="139"/>
      <c r="AX95" s="139"/>
      <c r="AY95" s="139"/>
      <c r="AZ95" s="139"/>
      <c r="BA95" s="139"/>
      <c r="BB95" s="139"/>
      <c r="BC95" s="139"/>
      <c r="BD95" s="139"/>
      <c r="BE95" s="139"/>
      <c r="BF95" s="139"/>
      <c r="BG95" s="139"/>
      <c r="BH95" s="139"/>
      <c r="BI95" s="139"/>
      <c r="BJ95" s="139"/>
      <c r="BK95" s="139"/>
      <c r="BL95" s="139"/>
      <c r="BM95" s="139"/>
      <c r="BN95" s="139"/>
      <c r="BO95" s="139"/>
      <c r="BP95" s="139"/>
      <c r="BQ95" s="139"/>
      <c r="BR95" s="139"/>
      <c r="BS95" s="139"/>
      <c r="BT95" s="139"/>
      <c r="BU95" s="139"/>
      <c r="BV95" s="139"/>
      <c r="BW95" s="139"/>
      <c r="BX95" s="139"/>
      <c r="BY95" s="139"/>
      <c r="BZ95" s="139"/>
      <c r="CA95" s="139"/>
      <c r="CB95" s="139"/>
      <c r="CC95" s="139"/>
      <c r="CD95" s="139"/>
      <c r="CE95" s="139"/>
      <c r="CF95" s="139"/>
      <c r="CG95" s="139"/>
      <c r="CH95" s="139"/>
      <c r="CI95" s="139"/>
      <c r="CJ95" s="139"/>
      <c r="CK95" s="139"/>
      <c r="CL95" s="139"/>
      <c r="CM95" s="139"/>
      <c r="CN95" s="139"/>
      <c r="CO95" s="139"/>
      <c r="CP95" s="139"/>
      <c r="CQ95" s="139"/>
      <c r="CR95" s="139"/>
      <c r="CS95" s="139"/>
      <c r="CT95" s="139"/>
      <c r="CU95" s="139"/>
      <c r="CV95" s="139"/>
      <c r="CW95" s="139"/>
      <c r="CX95" s="139"/>
      <c r="CY95" s="139"/>
      <c r="CZ95" s="139"/>
      <c r="DA95" s="139"/>
      <c r="DB95" s="139"/>
      <c r="DC95" s="139"/>
      <c r="DD95" s="139"/>
      <c r="DE95" s="139"/>
      <c r="DF95" s="139"/>
      <c r="DG95" s="139"/>
      <c r="DH95" s="139"/>
      <c r="DI95" s="139"/>
      <c r="DJ95" s="139"/>
      <c r="DK95" s="139"/>
      <c r="DL95" s="139"/>
    </row>
    <row r="96" spans="1:116">
      <c r="A96" s="77"/>
      <c r="D96" s="58"/>
      <c r="E96" s="237"/>
      <c r="F96" s="237"/>
      <c r="G96" s="237"/>
      <c r="H96" s="237"/>
      <c r="I96" s="139"/>
      <c r="J96" s="139"/>
      <c r="K96" s="238"/>
      <c r="L96" s="239"/>
      <c r="M96" s="139"/>
      <c r="N96" s="139"/>
      <c r="O96" s="139"/>
      <c r="P96" s="184"/>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c r="AT96" s="139"/>
      <c r="AU96" s="139"/>
      <c r="AV96" s="139"/>
      <c r="AW96" s="139"/>
      <c r="AX96" s="139"/>
      <c r="AY96" s="139"/>
      <c r="AZ96" s="139"/>
      <c r="BA96" s="139"/>
      <c r="BB96" s="139"/>
      <c r="BC96" s="139"/>
      <c r="BD96" s="139"/>
      <c r="BE96" s="139"/>
      <c r="BF96" s="139"/>
      <c r="BG96" s="139"/>
      <c r="BH96" s="139"/>
      <c r="BI96" s="139"/>
      <c r="BJ96" s="139"/>
      <c r="BK96" s="139"/>
      <c r="BL96" s="139"/>
      <c r="BM96" s="139"/>
      <c r="BN96" s="139"/>
      <c r="BO96" s="139"/>
      <c r="BP96" s="139"/>
      <c r="BQ96" s="139"/>
      <c r="BR96" s="139"/>
      <c r="BS96" s="139"/>
      <c r="BT96" s="139"/>
      <c r="BU96" s="139"/>
      <c r="BV96" s="139"/>
      <c r="BW96" s="139"/>
      <c r="BX96" s="139"/>
      <c r="BY96" s="139"/>
      <c r="BZ96" s="139"/>
      <c r="CA96" s="139"/>
      <c r="CB96" s="139"/>
      <c r="CC96" s="139"/>
      <c r="CD96" s="139"/>
      <c r="CE96" s="139"/>
      <c r="CF96" s="139"/>
      <c r="CG96" s="139"/>
      <c r="CH96" s="139"/>
      <c r="CI96" s="139"/>
      <c r="CJ96" s="139"/>
      <c r="CK96" s="139"/>
      <c r="CL96" s="139"/>
      <c r="CM96" s="139"/>
      <c r="CN96" s="139"/>
      <c r="CO96" s="139"/>
      <c r="CP96" s="139"/>
      <c r="CQ96" s="139"/>
      <c r="CR96" s="139"/>
      <c r="CS96" s="139"/>
      <c r="CT96" s="139"/>
      <c r="CU96" s="139"/>
      <c r="CV96" s="139"/>
      <c r="CW96" s="139"/>
      <c r="CX96" s="139"/>
      <c r="CY96" s="139"/>
      <c r="CZ96" s="139"/>
      <c r="DA96" s="139"/>
      <c r="DB96" s="139"/>
      <c r="DC96" s="139"/>
      <c r="DD96" s="139"/>
      <c r="DE96" s="139"/>
      <c r="DF96" s="139"/>
      <c r="DG96" s="139"/>
      <c r="DH96" s="139"/>
      <c r="DI96" s="139"/>
      <c r="DJ96" s="139"/>
      <c r="DK96" s="139"/>
      <c r="DL96" s="139"/>
    </row>
    <row r="97" spans="1:14">
      <c r="A97" s="77"/>
      <c r="D97" s="58"/>
      <c r="E97" s="237"/>
      <c r="F97" s="237"/>
      <c r="G97" s="237"/>
      <c r="H97" s="237"/>
      <c r="I97" s="139"/>
      <c r="J97" s="139"/>
      <c r="K97" s="238"/>
      <c r="L97" s="239"/>
      <c r="M97" s="139"/>
      <c r="N97" s="139"/>
    </row>
    <row r="98" spans="1:14">
      <c r="A98" s="77"/>
      <c r="D98" s="58"/>
      <c r="E98" s="237"/>
      <c r="F98" s="237"/>
      <c r="G98" s="237"/>
      <c r="H98" s="237"/>
      <c r="I98" s="139"/>
      <c r="J98" s="139"/>
      <c r="K98" s="238"/>
      <c r="L98" s="239"/>
      <c r="M98" s="139"/>
      <c r="N98" s="139"/>
    </row>
    <row r="99" spans="1:14">
      <c r="A99" s="77"/>
      <c r="D99" s="58"/>
      <c r="E99" s="237"/>
      <c r="F99" s="237"/>
      <c r="G99" s="237"/>
      <c r="H99" s="237"/>
      <c r="I99" s="139"/>
      <c r="J99" s="139"/>
      <c r="K99" s="238"/>
      <c r="L99" s="239"/>
      <c r="M99" s="139"/>
      <c r="N99" s="139"/>
    </row>
    <row r="100" spans="1:14">
      <c r="A100" s="77"/>
      <c r="D100" s="58"/>
      <c r="E100" s="237"/>
      <c r="F100" s="237"/>
      <c r="G100" s="237"/>
      <c r="H100" s="237"/>
      <c r="I100" s="139"/>
      <c r="J100" s="139"/>
      <c r="K100" s="238"/>
      <c r="L100" s="239"/>
      <c r="M100" s="139"/>
      <c r="N100" s="139"/>
    </row>
    <row r="101" spans="1:14">
      <c r="A101" s="77"/>
      <c r="D101" s="58"/>
      <c r="E101" s="237"/>
      <c r="F101" s="237"/>
      <c r="G101" s="237"/>
      <c r="H101" s="237"/>
      <c r="I101" s="139"/>
      <c r="J101" s="139"/>
      <c r="K101" s="238"/>
      <c r="L101" s="239"/>
      <c r="M101" s="139"/>
      <c r="N101" s="139"/>
    </row>
    <row r="102" spans="1:14">
      <c r="A102" s="77"/>
      <c r="D102" s="58"/>
      <c r="E102" s="237"/>
      <c r="F102" s="237"/>
      <c r="G102" s="237"/>
      <c r="H102" s="237"/>
      <c r="I102" s="139"/>
      <c r="J102" s="139"/>
      <c r="K102" s="238"/>
      <c r="L102" s="239"/>
      <c r="M102" s="139"/>
      <c r="N102" s="139"/>
    </row>
    <row r="103" spans="1:14">
      <c r="A103" s="77"/>
      <c r="D103" s="58"/>
      <c r="E103" s="237"/>
      <c r="F103" s="237"/>
      <c r="G103" s="237"/>
      <c r="H103" s="237"/>
      <c r="I103" s="139"/>
      <c r="J103" s="139"/>
      <c r="K103" s="238"/>
      <c r="L103" s="239"/>
      <c r="M103" s="139"/>
      <c r="N103" s="139"/>
    </row>
    <row r="104" spans="1:14">
      <c r="A104" s="77"/>
      <c r="D104" s="58"/>
      <c r="E104" s="237"/>
      <c r="F104" s="237"/>
      <c r="G104" s="237"/>
      <c r="H104" s="237"/>
      <c r="I104" s="139"/>
      <c r="J104" s="139"/>
      <c r="K104" s="238"/>
      <c r="L104" s="239"/>
      <c r="M104" s="139"/>
      <c r="N104" s="139"/>
    </row>
    <row r="105" spans="1:14">
      <c r="A105" s="77"/>
      <c r="D105" s="58"/>
      <c r="E105" s="237"/>
      <c r="F105" s="237"/>
      <c r="G105" s="237"/>
      <c r="H105" s="237"/>
      <c r="I105" s="139"/>
      <c r="J105" s="139"/>
      <c r="K105" s="238"/>
      <c r="L105" s="239"/>
      <c r="M105" s="139"/>
      <c r="N105" s="139"/>
    </row>
    <row r="106" spans="1:14">
      <c r="A106" s="77"/>
      <c r="D106" s="58"/>
      <c r="E106" s="237"/>
      <c r="F106" s="237"/>
      <c r="G106" s="237"/>
      <c r="H106" s="237"/>
      <c r="I106" s="139"/>
      <c r="J106" s="139"/>
      <c r="K106" s="238"/>
      <c r="L106" s="239"/>
      <c r="M106" s="139"/>
      <c r="N106" s="139"/>
    </row>
    <row r="107" spans="1:14">
      <c r="A107" s="77"/>
      <c r="D107" s="58"/>
      <c r="E107" s="237"/>
      <c r="F107" s="237"/>
      <c r="G107" s="237"/>
      <c r="H107" s="237"/>
      <c r="I107" s="139"/>
      <c r="J107" s="139"/>
      <c r="K107" s="238"/>
      <c r="L107" s="239"/>
      <c r="M107" s="139"/>
      <c r="N107" s="139"/>
    </row>
    <row r="108" spans="1:14">
      <c r="A108" s="77"/>
      <c r="D108" s="58"/>
      <c r="E108" s="237"/>
      <c r="F108" s="237"/>
      <c r="G108" s="237"/>
      <c r="H108" s="237"/>
      <c r="I108" s="139"/>
      <c r="J108" s="139"/>
      <c r="K108" s="238"/>
      <c r="L108" s="239"/>
      <c r="M108" s="139"/>
      <c r="N108" s="139"/>
    </row>
    <row r="109" spans="1:14">
      <c r="A109" s="77"/>
      <c r="D109" s="58"/>
      <c r="E109" s="237"/>
      <c r="F109" s="237"/>
      <c r="G109" s="237"/>
      <c r="H109" s="237"/>
      <c r="I109" s="139"/>
      <c r="J109" s="139"/>
      <c r="K109" s="238"/>
      <c r="L109" s="239"/>
      <c r="M109" s="139"/>
      <c r="N109" s="139"/>
    </row>
    <row r="110" spans="1:14">
      <c r="A110" s="77"/>
      <c r="D110" s="58"/>
      <c r="E110" s="237"/>
      <c r="F110" s="237"/>
      <c r="G110" s="237"/>
      <c r="H110" s="237"/>
      <c r="I110" s="139"/>
      <c r="J110" s="139"/>
      <c r="K110" s="238"/>
      <c r="L110" s="239"/>
      <c r="M110" s="139"/>
      <c r="N110" s="139"/>
    </row>
    <row r="111" spans="1:14">
      <c r="A111" s="77"/>
      <c r="D111" s="58"/>
      <c r="E111" s="237"/>
      <c r="F111" s="237"/>
      <c r="G111" s="237"/>
      <c r="H111" s="237"/>
      <c r="I111" s="139"/>
      <c r="J111" s="139"/>
      <c r="K111" s="238"/>
      <c r="L111" s="239"/>
      <c r="M111" s="139"/>
      <c r="N111" s="139"/>
    </row>
    <row r="112" spans="1:14">
      <c r="A112" s="77"/>
      <c r="D112" s="58"/>
      <c r="E112" s="237"/>
      <c r="F112" s="237"/>
      <c r="G112" s="237"/>
      <c r="H112" s="237"/>
      <c r="I112" s="139"/>
      <c r="J112" s="139"/>
      <c r="K112" s="238"/>
      <c r="L112" s="239"/>
      <c r="M112" s="139"/>
      <c r="N112" s="139"/>
    </row>
    <row r="113" spans="1:14">
      <c r="A113" s="77"/>
      <c r="D113" s="58"/>
      <c r="E113" s="237"/>
      <c r="F113" s="237"/>
      <c r="G113" s="237"/>
      <c r="H113" s="237"/>
      <c r="I113" s="139"/>
      <c r="J113" s="139"/>
      <c r="K113" s="238"/>
      <c r="L113" s="239"/>
      <c r="M113" s="139"/>
      <c r="N113" s="139"/>
    </row>
    <row r="114" spans="1:14">
      <c r="A114" s="77"/>
      <c r="D114" s="58"/>
      <c r="E114" s="237"/>
      <c r="F114" s="237"/>
      <c r="G114" s="237"/>
      <c r="H114" s="237"/>
      <c r="I114" s="139"/>
      <c r="J114" s="139"/>
      <c r="K114" s="238"/>
      <c r="L114" s="239"/>
      <c r="M114" s="139"/>
      <c r="N114" s="139"/>
    </row>
    <row r="115" spans="1:14">
      <c r="A115" s="77"/>
      <c r="D115" s="58"/>
      <c r="E115" s="237"/>
      <c r="F115" s="237"/>
      <c r="G115" s="237"/>
      <c r="H115" s="237"/>
      <c r="I115" s="139"/>
      <c r="J115" s="139"/>
      <c r="K115" s="238"/>
      <c r="L115" s="239"/>
      <c r="M115" s="139"/>
      <c r="N115" s="139"/>
    </row>
    <row r="116" spans="1:14">
      <c r="A116" s="77"/>
      <c r="D116" s="58"/>
      <c r="E116" s="237"/>
      <c r="F116" s="237"/>
      <c r="G116" s="237"/>
      <c r="H116" s="237"/>
      <c r="I116" s="139"/>
      <c r="J116" s="139"/>
      <c r="K116" s="238"/>
      <c r="L116" s="239"/>
      <c r="M116" s="139"/>
      <c r="N116" s="139"/>
    </row>
    <row r="117" spans="1:14">
      <c r="A117" s="77"/>
      <c r="D117" s="58"/>
      <c r="E117" s="237"/>
      <c r="F117" s="237"/>
      <c r="G117" s="237"/>
      <c r="H117" s="237"/>
      <c r="I117" s="139"/>
      <c r="J117" s="139"/>
      <c r="K117" s="238"/>
      <c r="L117" s="239"/>
      <c r="M117" s="139"/>
      <c r="N117" s="139"/>
    </row>
    <row r="118" spans="1:14">
      <c r="A118" s="77"/>
      <c r="D118" s="58"/>
      <c r="E118" s="237"/>
      <c r="F118" s="237"/>
      <c r="G118" s="237"/>
      <c r="H118" s="237"/>
      <c r="I118" s="139"/>
      <c r="J118" s="139"/>
      <c r="K118" s="238"/>
      <c r="L118" s="239"/>
      <c r="M118" s="139"/>
      <c r="N118" s="139"/>
    </row>
    <row r="119" spans="1:14">
      <c r="A119" s="77"/>
      <c r="D119" s="58"/>
      <c r="E119" s="237"/>
      <c r="F119" s="237"/>
      <c r="G119" s="237"/>
      <c r="H119" s="237"/>
      <c r="I119" s="139"/>
      <c r="J119" s="139"/>
      <c r="K119" s="238"/>
      <c r="L119" s="239"/>
      <c r="M119" s="139"/>
      <c r="N119" s="139"/>
    </row>
    <row r="120" spans="1:14">
      <c r="A120" s="77"/>
      <c r="D120" s="58"/>
      <c r="E120" s="237"/>
      <c r="F120" s="237"/>
      <c r="G120" s="237"/>
      <c r="H120" s="237"/>
      <c r="I120" s="139"/>
      <c r="J120" s="139"/>
      <c r="K120" s="238"/>
      <c r="L120" s="239"/>
      <c r="M120" s="139"/>
      <c r="N120" s="139"/>
    </row>
    <row r="121" spans="1:14">
      <c r="A121" s="77"/>
      <c r="D121" s="58"/>
      <c r="E121" s="237"/>
      <c r="F121" s="237"/>
      <c r="G121" s="237"/>
      <c r="H121" s="237"/>
      <c r="I121" s="139"/>
      <c r="J121" s="139"/>
      <c r="K121" s="238"/>
      <c r="L121" s="239"/>
      <c r="M121" s="139"/>
      <c r="N121" s="139"/>
    </row>
    <row r="122" spans="1:14">
      <c r="A122" s="77"/>
      <c r="D122" s="58"/>
      <c r="E122" s="237"/>
      <c r="F122" s="237"/>
      <c r="G122" s="237"/>
      <c r="H122" s="237"/>
      <c r="I122" s="139"/>
      <c r="J122" s="139"/>
      <c r="K122" s="238"/>
      <c r="L122" s="239"/>
      <c r="M122" s="139"/>
      <c r="N122" s="139"/>
    </row>
    <row r="123" spans="1:14">
      <c r="A123" s="77"/>
      <c r="D123" s="58"/>
      <c r="E123" s="237"/>
      <c r="F123" s="237"/>
      <c r="G123" s="237"/>
      <c r="H123" s="237"/>
      <c r="I123" s="139"/>
      <c r="J123" s="139"/>
      <c r="K123" s="238"/>
      <c r="L123" s="239"/>
      <c r="M123" s="139"/>
      <c r="N123" s="139"/>
    </row>
    <row r="124" spans="1:14">
      <c r="A124" s="77"/>
      <c r="D124" s="58"/>
      <c r="E124" s="237"/>
      <c r="F124" s="237"/>
      <c r="G124" s="237"/>
      <c r="H124" s="237"/>
      <c r="I124" s="139"/>
      <c r="J124" s="139"/>
      <c r="K124" s="238"/>
      <c r="L124" s="239"/>
      <c r="M124" s="139"/>
      <c r="N124" s="139"/>
    </row>
    <row r="125" spans="1:14">
      <c r="A125" s="77"/>
      <c r="D125" s="58"/>
      <c r="E125" s="237"/>
      <c r="F125" s="237"/>
      <c r="G125" s="237"/>
      <c r="H125" s="237"/>
      <c r="I125" s="139"/>
      <c r="J125" s="139"/>
      <c r="K125" s="238"/>
      <c r="L125" s="239"/>
      <c r="M125" s="139"/>
      <c r="N125" s="139"/>
    </row>
    <row r="126" spans="1:14">
      <c r="A126" s="77"/>
      <c r="D126" s="58"/>
      <c r="E126" s="237"/>
      <c r="F126" s="237"/>
      <c r="G126" s="237"/>
      <c r="H126" s="237"/>
      <c r="I126" s="139"/>
      <c r="J126" s="139"/>
      <c r="K126" s="238"/>
      <c r="L126" s="239"/>
      <c r="M126" s="139"/>
      <c r="N126" s="139"/>
    </row>
    <row r="127" spans="1:14">
      <c r="A127" s="77"/>
      <c r="D127" s="58"/>
      <c r="E127" s="237"/>
      <c r="F127" s="237"/>
      <c r="G127" s="237"/>
      <c r="H127" s="237"/>
      <c r="I127" s="139"/>
      <c r="J127" s="139"/>
      <c r="K127" s="238"/>
      <c r="L127" s="239"/>
      <c r="M127" s="139"/>
      <c r="N127" s="139"/>
    </row>
    <row r="128" spans="1:14">
      <c r="A128" s="77"/>
      <c r="D128" s="58"/>
      <c r="E128" s="237"/>
      <c r="F128" s="237"/>
      <c r="G128" s="237"/>
      <c r="H128" s="237"/>
      <c r="I128" s="139"/>
      <c r="J128" s="139"/>
      <c r="K128" s="238"/>
      <c r="L128" s="239"/>
      <c r="M128" s="139"/>
      <c r="N128" s="139"/>
    </row>
    <row r="129" spans="1:14">
      <c r="A129" s="77"/>
      <c r="D129" s="58"/>
      <c r="E129" s="237"/>
      <c r="F129" s="237"/>
      <c r="G129" s="237"/>
      <c r="H129" s="237"/>
      <c r="I129" s="139"/>
      <c r="J129" s="139"/>
      <c r="K129" s="238"/>
      <c r="L129" s="239"/>
      <c r="M129" s="139"/>
      <c r="N129" s="139"/>
    </row>
    <row r="130" spans="1:14">
      <c r="A130" s="77"/>
      <c r="D130" s="58"/>
      <c r="E130" s="237"/>
      <c r="F130" s="237"/>
      <c r="G130" s="237"/>
      <c r="H130" s="237"/>
      <c r="I130" s="139"/>
      <c r="J130" s="139"/>
      <c r="K130" s="238"/>
      <c r="L130" s="239"/>
      <c r="M130" s="139"/>
      <c r="N130" s="139"/>
    </row>
    <row r="131" spans="1:14">
      <c r="A131" s="77"/>
      <c r="D131" s="58"/>
      <c r="E131" s="237"/>
      <c r="F131" s="237"/>
      <c r="G131" s="237"/>
      <c r="H131" s="237"/>
      <c r="I131" s="139"/>
      <c r="J131" s="139"/>
      <c r="K131" s="238"/>
      <c r="L131" s="239"/>
      <c r="M131" s="139"/>
      <c r="N131" s="139"/>
    </row>
    <row r="132" spans="1:14">
      <c r="A132" s="77"/>
      <c r="D132" s="58"/>
      <c r="E132" s="237"/>
      <c r="F132" s="237"/>
      <c r="G132" s="237"/>
      <c r="H132" s="237"/>
      <c r="I132" s="139"/>
      <c r="J132" s="139"/>
      <c r="K132" s="238"/>
      <c r="L132" s="239"/>
      <c r="M132" s="139"/>
      <c r="N132" s="139"/>
    </row>
    <row r="133" spans="1:14">
      <c r="A133" s="77"/>
      <c r="D133" s="58"/>
      <c r="E133" s="237"/>
      <c r="F133" s="237"/>
      <c r="G133" s="237"/>
      <c r="H133" s="237"/>
      <c r="I133" s="139"/>
      <c r="J133" s="139"/>
      <c r="K133" s="238"/>
      <c r="L133" s="239"/>
      <c r="M133" s="139"/>
      <c r="N133" s="139"/>
    </row>
    <row r="134" spans="1:14">
      <c r="A134" s="77"/>
      <c r="D134" s="58"/>
      <c r="E134" s="237"/>
      <c r="F134" s="237"/>
      <c r="G134" s="237"/>
      <c r="H134" s="237"/>
      <c r="I134" s="139"/>
      <c r="J134" s="139"/>
      <c r="K134" s="238"/>
      <c r="L134" s="239"/>
      <c r="M134" s="139"/>
      <c r="N134" s="139"/>
    </row>
    <row r="135" spans="1:14">
      <c r="A135" s="77"/>
      <c r="D135" s="58"/>
      <c r="E135" s="237"/>
      <c r="F135" s="237"/>
      <c r="G135" s="237"/>
      <c r="H135" s="237"/>
      <c r="I135" s="139"/>
      <c r="J135" s="139"/>
      <c r="K135" s="238"/>
      <c r="L135" s="239"/>
      <c r="M135" s="139"/>
      <c r="N135" s="139"/>
    </row>
    <row r="136" spans="1:14">
      <c r="A136" s="77"/>
      <c r="D136" s="58"/>
      <c r="E136" s="237"/>
      <c r="F136" s="237"/>
      <c r="G136" s="237"/>
      <c r="H136" s="237"/>
      <c r="I136" s="139"/>
      <c r="J136" s="139"/>
      <c r="K136" s="238"/>
      <c r="L136" s="239"/>
      <c r="M136" s="139"/>
      <c r="N136" s="139"/>
    </row>
    <row r="137" spans="1:14">
      <c r="A137" s="77"/>
      <c r="D137" s="58"/>
      <c r="E137" s="237"/>
      <c r="F137" s="237"/>
      <c r="G137" s="237"/>
      <c r="H137" s="237"/>
      <c r="I137" s="139"/>
      <c r="J137" s="139"/>
      <c r="K137" s="238"/>
      <c r="L137" s="239"/>
      <c r="M137" s="139"/>
      <c r="N137" s="139"/>
    </row>
    <row r="138" spans="1:14">
      <c r="A138" s="77"/>
      <c r="D138" s="58"/>
      <c r="E138" s="237"/>
      <c r="F138" s="237"/>
      <c r="G138" s="237"/>
      <c r="H138" s="237"/>
      <c r="I138" s="139"/>
      <c r="J138" s="139"/>
      <c r="K138" s="238"/>
      <c r="L138" s="239"/>
      <c r="M138" s="139"/>
      <c r="N138" s="139"/>
    </row>
    <row r="139" spans="1:14">
      <c r="A139" s="77"/>
      <c r="D139" s="58"/>
      <c r="E139" s="237"/>
      <c r="F139" s="237"/>
      <c r="G139" s="237"/>
      <c r="H139" s="237"/>
      <c r="I139" s="139"/>
      <c r="J139" s="139"/>
      <c r="K139" s="238"/>
      <c r="L139" s="239"/>
      <c r="M139" s="139"/>
      <c r="N139" s="139"/>
    </row>
    <row r="140" spans="1:14">
      <c r="A140" s="77"/>
      <c r="D140" s="58"/>
      <c r="E140" s="237"/>
      <c r="F140" s="237"/>
      <c r="G140" s="237"/>
      <c r="H140" s="237"/>
      <c r="I140" s="139"/>
      <c r="J140" s="139"/>
      <c r="K140" s="238"/>
      <c r="L140" s="239"/>
      <c r="M140" s="139"/>
      <c r="N140" s="139"/>
    </row>
    <row r="141" spans="1:14">
      <c r="A141" s="77"/>
      <c r="D141" s="58"/>
      <c r="E141" s="237"/>
      <c r="F141" s="237"/>
      <c r="G141" s="237"/>
      <c r="H141" s="237"/>
      <c r="I141" s="139"/>
      <c r="J141" s="139"/>
      <c r="K141" s="238"/>
      <c r="L141" s="239"/>
      <c r="M141" s="139"/>
      <c r="N141" s="139"/>
    </row>
    <row r="142" spans="1:14">
      <c r="A142" s="77"/>
      <c r="D142" s="58"/>
      <c r="E142" s="237"/>
      <c r="F142" s="237"/>
      <c r="G142" s="237"/>
      <c r="H142" s="237"/>
      <c r="I142" s="139"/>
      <c r="J142" s="139"/>
      <c r="K142" s="238"/>
      <c r="L142" s="239"/>
      <c r="M142" s="139"/>
      <c r="N142" s="139"/>
    </row>
    <row r="143" spans="1:14">
      <c r="A143" s="77"/>
      <c r="D143" s="58"/>
      <c r="E143" s="237"/>
      <c r="F143" s="237"/>
      <c r="G143" s="237"/>
      <c r="H143" s="237"/>
      <c r="I143" s="139"/>
      <c r="J143" s="139"/>
      <c r="K143" s="238"/>
      <c r="L143" s="239"/>
      <c r="M143" s="139"/>
      <c r="N143" s="139"/>
    </row>
    <row r="144" spans="1:14">
      <c r="A144" s="77"/>
      <c r="D144" s="58"/>
      <c r="E144" s="237"/>
      <c r="F144" s="237"/>
      <c r="G144" s="237"/>
      <c r="H144" s="237"/>
      <c r="I144" s="139"/>
      <c r="J144" s="139"/>
      <c r="K144" s="238"/>
      <c r="L144" s="239"/>
      <c r="M144" s="139"/>
      <c r="N144" s="139"/>
    </row>
    <row r="145" spans="1:14">
      <c r="A145" s="77"/>
      <c r="D145" s="58"/>
      <c r="E145" s="237"/>
      <c r="F145" s="237"/>
      <c r="G145" s="237"/>
      <c r="H145" s="237"/>
      <c r="I145" s="139"/>
      <c r="J145" s="139"/>
      <c r="K145" s="238"/>
      <c r="L145" s="239"/>
      <c r="M145" s="139"/>
      <c r="N145" s="139"/>
    </row>
    <row r="146" spans="1:14">
      <c r="A146" s="77"/>
      <c r="D146" s="58"/>
      <c r="E146" s="237"/>
      <c r="F146" s="237"/>
      <c r="G146" s="237"/>
      <c r="H146" s="237"/>
      <c r="I146" s="139"/>
      <c r="J146" s="139"/>
      <c r="K146" s="238"/>
      <c r="L146" s="239"/>
      <c r="M146" s="139"/>
      <c r="N146" s="139"/>
    </row>
    <row r="147" spans="1:14">
      <c r="A147" s="77"/>
      <c r="D147" s="58"/>
      <c r="E147" s="237"/>
      <c r="F147" s="237"/>
      <c r="G147" s="237"/>
      <c r="H147" s="237"/>
      <c r="I147" s="139"/>
      <c r="J147" s="139"/>
      <c r="K147" s="238"/>
      <c r="L147" s="239"/>
      <c r="M147" s="139"/>
      <c r="N147" s="139"/>
    </row>
    <row r="148" spans="1:14">
      <c r="A148" s="77"/>
      <c r="D148" s="58"/>
      <c r="E148" s="237"/>
      <c r="F148" s="237"/>
      <c r="G148" s="237"/>
      <c r="H148" s="237"/>
      <c r="I148" s="139"/>
      <c r="J148" s="139"/>
      <c r="K148" s="238"/>
      <c r="L148" s="239"/>
      <c r="M148" s="139"/>
      <c r="N148" s="139"/>
    </row>
    <row r="149" spans="1:14">
      <c r="A149" s="77"/>
      <c r="D149" s="58"/>
      <c r="E149" s="237"/>
      <c r="F149" s="237"/>
      <c r="G149" s="237"/>
      <c r="H149" s="237"/>
      <c r="I149" s="139"/>
      <c r="J149" s="139"/>
      <c r="K149" s="238"/>
      <c r="L149" s="239"/>
      <c r="M149" s="139"/>
      <c r="N149" s="139"/>
    </row>
    <row r="150" spans="1:14">
      <c r="A150" s="77"/>
      <c r="D150" s="58"/>
      <c r="E150" s="237"/>
      <c r="F150" s="237"/>
      <c r="G150" s="237"/>
      <c r="H150" s="237"/>
      <c r="I150" s="139"/>
      <c r="J150" s="139"/>
      <c r="K150" s="238"/>
      <c r="L150" s="239"/>
      <c r="M150" s="139"/>
      <c r="N150" s="139"/>
    </row>
    <row r="151" spans="1:14">
      <c r="A151" s="77"/>
      <c r="D151" s="58"/>
      <c r="E151" s="237"/>
      <c r="F151" s="237"/>
      <c r="G151" s="237"/>
      <c r="H151" s="237"/>
      <c r="I151" s="139"/>
      <c r="J151" s="139"/>
      <c r="K151" s="238"/>
      <c r="L151" s="239"/>
      <c r="M151" s="139"/>
      <c r="N151" s="139"/>
    </row>
    <row r="152" spans="1:14">
      <c r="A152" s="77"/>
      <c r="D152" s="58"/>
      <c r="E152" s="237"/>
      <c r="F152" s="237"/>
      <c r="G152" s="237"/>
      <c r="H152" s="237"/>
      <c r="I152" s="139"/>
      <c r="J152" s="139"/>
      <c r="K152" s="238"/>
      <c r="L152" s="239"/>
      <c r="M152" s="139"/>
      <c r="N152" s="139"/>
    </row>
    <row r="153" spans="1:14">
      <c r="A153" s="77"/>
      <c r="D153" s="58"/>
      <c r="E153" s="237"/>
      <c r="F153" s="237"/>
      <c r="G153" s="237"/>
      <c r="H153" s="237"/>
      <c r="I153" s="139"/>
      <c r="J153" s="139"/>
      <c r="K153" s="238"/>
      <c r="L153" s="239"/>
      <c r="M153" s="139"/>
      <c r="N153" s="139"/>
    </row>
    <row r="154" spans="1:14">
      <c r="A154" s="77"/>
      <c r="D154" s="58"/>
      <c r="E154" s="237"/>
      <c r="F154" s="237"/>
      <c r="G154" s="237"/>
      <c r="H154" s="237"/>
      <c r="I154" s="139"/>
      <c r="J154" s="139"/>
      <c r="K154" s="238"/>
      <c r="L154" s="239"/>
      <c r="M154" s="139"/>
      <c r="N154" s="139"/>
    </row>
    <row r="155" spans="1:14">
      <c r="A155" s="77"/>
      <c r="D155" s="58"/>
      <c r="E155" s="237"/>
      <c r="F155" s="237"/>
      <c r="G155" s="237"/>
      <c r="H155" s="237"/>
      <c r="I155" s="139"/>
      <c r="J155" s="139"/>
      <c r="K155" s="238"/>
      <c r="L155" s="239"/>
      <c r="M155" s="139"/>
      <c r="N155" s="139"/>
    </row>
    <row r="156" spans="1:14">
      <c r="A156" s="77"/>
      <c r="D156" s="58"/>
      <c r="E156" s="237"/>
      <c r="F156" s="237"/>
      <c r="G156" s="237"/>
      <c r="H156" s="237"/>
      <c r="I156" s="139"/>
      <c r="J156" s="139"/>
      <c r="K156" s="238"/>
      <c r="L156" s="239"/>
      <c r="M156" s="139"/>
      <c r="N156" s="139"/>
    </row>
    <row r="157" spans="1:14">
      <c r="A157" s="77"/>
      <c r="D157" s="58"/>
      <c r="E157" s="237"/>
      <c r="F157" s="237"/>
      <c r="G157" s="237"/>
      <c r="H157" s="237"/>
      <c r="I157" s="139"/>
      <c r="J157" s="139"/>
      <c r="K157" s="238"/>
      <c r="L157" s="239"/>
      <c r="M157" s="139"/>
      <c r="N157" s="139"/>
    </row>
    <row r="158" spans="1:14">
      <c r="A158" s="77"/>
      <c r="D158" s="58"/>
      <c r="E158" s="237"/>
      <c r="F158" s="237"/>
      <c r="G158" s="237"/>
      <c r="H158" s="237"/>
      <c r="I158" s="139"/>
      <c r="J158" s="139"/>
      <c r="K158" s="238"/>
      <c r="L158" s="239"/>
      <c r="M158" s="139"/>
      <c r="N158" s="139"/>
    </row>
    <row r="159" spans="1:14">
      <c r="A159" s="77"/>
      <c r="D159" s="58"/>
      <c r="E159" s="237"/>
      <c r="F159" s="237"/>
      <c r="G159" s="237"/>
      <c r="H159" s="237"/>
      <c r="I159" s="139"/>
      <c r="J159" s="139"/>
      <c r="K159" s="238"/>
      <c r="L159" s="239"/>
      <c r="M159" s="139"/>
      <c r="N159" s="139"/>
    </row>
    <row r="160" spans="1:14">
      <c r="A160" s="77"/>
      <c r="D160" s="58"/>
      <c r="E160" s="237"/>
      <c r="F160" s="237"/>
      <c r="G160" s="237"/>
      <c r="H160" s="237"/>
      <c r="I160" s="139"/>
      <c r="J160" s="139"/>
      <c r="K160" s="238"/>
      <c r="L160" s="239"/>
      <c r="M160" s="139"/>
      <c r="N160" s="139"/>
    </row>
    <row r="161" spans="1:14">
      <c r="A161" s="77"/>
      <c r="D161" s="58"/>
      <c r="E161" s="237"/>
      <c r="F161" s="237"/>
      <c r="G161" s="237"/>
      <c r="H161" s="237"/>
      <c r="I161" s="139"/>
      <c r="J161" s="139"/>
      <c r="K161" s="238"/>
      <c r="L161" s="239"/>
      <c r="M161" s="139"/>
      <c r="N161" s="139"/>
    </row>
    <row r="162" spans="1:14">
      <c r="A162" s="77"/>
      <c r="D162" s="58"/>
      <c r="E162" s="237"/>
      <c r="F162" s="237"/>
      <c r="G162" s="237"/>
      <c r="H162" s="237"/>
      <c r="I162" s="139"/>
      <c r="J162" s="139"/>
      <c r="K162" s="238"/>
      <c r="L162" s="239"/>
      <c r="M162" s="139"/>
      <c r="N162" s="139"/>
    </row>
    <row r="163" spans="1:14">
      <c r="A163" s="77"/>
      <c r="D163" s="58"/>
      <c r="E163" s="237"/>
      <c r="F163" s="237"/>
      <c r="G163" s="237"/>
      <c r="H163" s="237"/>
      <c r="I163" s="139"/>
      <c r="J163" s="139"/>
      <c r="K163" s="238"/>
      <c r="L163" s="239"/>
      <c r="M163" s="139"/>
      <c r="N163" s="139"/>
    </row>
    <row r="164" spans="1:14">
      <c r="A164" s="77"/>
      <c r="D164" s="58"/>
      <c r="E164" s="237"/>
      <c r="F164" s="237"/>
      <c r="G164" s="237"/>
      <c r="H164" s="237"/>
      <c r="I164" s="139"/>
      <c r="J164" s="139"/>
      <c r="K164" s="238"/>
      <c r="L164" s="239"/>
      <c r="M164" s="139"/>
      <c r="N164" s="139"/>
    </row>
    <row r="165" spans="1:14">
      <c r="A165" s="77"/>
      <c r="D165" s="58"/>
      <c r="E165" s="237"/>
      <c r="F165" s="237"/>
      <c r="G165" s="237"/>
      <c r="H165" s="237"/>
      <c r="I165" s="139"/>
      <c r="J165" s="139"/>
      <c r="K165" s="238"/>
      <c r="L165" s="239"/>
      <c r="M165" s="139"/>
      <c r="N165" s="139"/>
    </row>
    <row r="166" spans="1:14">
      <c r="A166" s="77"/>
      <c r="D166" s="58"/>
      <c r="E166" s="237"/>
      <c r="F166" s="237"/>
      <c r="G166" s="237"/>
      <c r="H166" s="237"/>
      <c r="I166" s="139"/>
      <c r="J166" s="139"/>
      <c r="K166" s="238"/>
      <c r="L166" s="239"/>
      <c r="M166" s="139"/>
      <c r="N166" s="139"/>
    </row>
    <row r="167" spans="1:14">
      <c r="A167" s="77"/>
      <c r="D167" s="58"/>
      <c r="E167" s="237"/>
      <c r="F167" s="237"/>
      <c r="G167" s="237"/>
      <c r="H167" s="237"/>
      <c r="I167" s="139"/>
      <c r="J167" s="139"/>
      <c r="K167" s="238"/>
      <c r="L167" s="239"/>
      <c r="M167" s="139"/>
      <c r="N167" s="139"/>
    </row>
    <row r="168" spans="1:14">
      <c r="A168" s="77"/>
      <c r="D168" s="58"/>
      <c r="E168" s="237"/>
      <c r="F168" s="237"/>
      <c r="G168" s="237"/>
      <c r="H168" s="237"/>
      <c r="I168" s="139"/>
      <c r="J168" s="139"/>
      <c r="K168" s="238"/>
      <c r="L168" s="239"/>
      <c r="M168" s="139"/>
      <c r="N168" s="139"/>
    </row>
    <row r="169" spans="1:14">
      <c r="A169" s="77"/>
      <c r="D169" s="58"/>
      <c r="E169" s="237"/>
      <c r="F169" s="237"/>
      <c r="G169" s="237"/>
      <c r="H169" s="237"/>
      <c r="I169" s="139"/>
      <c r="J169" s="139"/>
      <c r="K169" s="238"/>
      <c r="L169" s="239"/>
      <c r="M169" s="139"/>
      <c r="N169" s="139"/>
    </row>
    <row r="170" spans="1:14">
      <c r="A170" s="77"/>
      <c r="D170" s="58"/>
      <c r="E170" s="237"/>
      <c r="F170" s="237"/>
      <c r="G170" s="237"/>
      <c r="H170" s="237"/>
      <c r="I170" s="139"/>
      <c r="J170" s="139"/>
      <c r="K170" s="238"/>
      <c r="L170" s="239"/>
      <c r="M170" s="139"/>
      <c r="N170" s="139"/>
    </row>
    <row r="171" spans="1:14">
      <c r="A171" s="77"/>
      <c r="D171" s="58"/>
      <c r="E171" s="237"/>
      <c r="F171" s="237"/>
      <c r="G171" s="237"/>
      <c r="H171" s="237"/>
      <c r="I171" s="139"/>
      <c r="J171" s="139"/>
      <c r="K171" s="238"/>
      <c r="L171" s="239"/>
      <c r="M171" s="139"/>
      <c r="N171" s="139"/>
    </row>
    <row r="172" spans="1:14">
      <c r="A172" s="77"/>
      <c r="D172" s="58"/>
      <c r="E172" s="237"/>
      <c r="F172" s="237"/>
      <c r="G172" s="237"/>
      <c r="H172" s="237"/>
      <c r="I172" s="139"/>
      <c r="J172" s="139"/>
      <c r="K172" s="238"/>
      <c r="L172" s="239"/>
      <c r="M172" s="139"/>
      <c r="N172" s="139"/>
    </row>
    <row r="173" spans="1:14">
      <c r="A173" s="77"/>
      <c r="D173" s="58"/>
      <c r="E173" s="237"/>
      <c r="F173" s="237"/>
      <c r="G173" s="237"/>
      <c r="H173" s="237"/>
      <c r="I173" s="139"/>
      <c r="J173" s="139"/>
      <c r="K173" s="238"/>
      <c r="L173" s="239"/>
      <c r="M173" s="139"/>
      <c r="N173" s="139"/>
    </row>
    <row r="174" spans="1:14">
      <c r="A174" s="77"/>
      <c r="D174" s="58"/>
      <c r="E174" s="237"/>
      <c r="F174" s="237"/>
      <c r="G174" s="237"/>
      <c r="H174" s="237"/>
      <c r="I174" s="139"/>
      <c r="J174" s="139"/>
      <c r="K174" s="238"/>
      <c r="L174" s="239"/>
      <c r="M174" s="139"/>
      <c r="N174" s="139"/>
    </row>
    <row r="175" spans="1:14">
      <c r="A175" s="77"/>
      <c r="D175" s="58"/>
      <c r="E175" s="237"/>
      <c r="F175" s="237"/>
      <c r="G175" s="237"/>
      <c r="H175" s="237"/>
      <c r="I175" s="139"/>
      <c r="J175" s="139"/>
      <c r="K175" s="238"/>
      <c r="L175" s="239"/>
      <c r="M175" s="139"/>
      <c r="N175" s="139"/>
    </row>
    <row r="176" spans="1:14">
      <c r="A176" s="77"/>
      <c r="D176" s="58"/>
      <c r="E176" s="237"/>
      <c r="F176" s="237"/>
      <c r="G176" s="237"/>
      <c r="H176" s="237"/>
      <c r="I176" s="139"/>
      <c r="J176" s="139"/>
      <c r="K176" s="238"/>
      <c r="L176" s="239"/>
      <c r="M176" s="139"/>
      <c r="N176" s="139"/>
    </row>
    <row r="177" spans="1:14">
      <c r="A177" s="77"/>
      <c r="D177" s="58"/>
      <c r="E177" s="237"/>
      <c r="F177" s="237"/>
      <c r="G177" s="237"/>
      <c r="H177" s="237"/>
      <c r="I177" s="139"/>
      <c r="J177" s="139"/>
      <c r="K177" s="238"/>
      <c r="L177" s="239"/>
      <c r="M177" s="139"/>
      <c r="N177" s="139"/>
    </row>
    <row r="178" spans="1:14">
      <c r="A178" s="77"/>
      <c r="D178" s="58"/>
      <c r="E178" s="237"/>
      <c r="F178" s="237"/>
      <c r="G178" s="237"/>
      <c r="H178" s="237"/>
      <c r="I178" s="139"/>
      <c r="J178" s="139"/>
      <c r="K178" s="238"/>
      <c r="L178" s="239"/>
      <c r="M178" s="139"/>
      <c r="N178" s="139"/>
    </row>
    <row r="179" spans="1:14">
      <c r="A179" s="77"/>
      <c r="D179" s="58"/>
      <c r="E179" s="237"/>
      <c r="F179" s="237"/>
      <c r="G179" s="237"/>
      <c r="H179" s="237"/>
      <c r="I179" s="139"/>
      <c r="J179" s="139"/>
      <c r="K179" s="238"/>
      <c r="L179" s="239"/>
      <c r="M179" s="139"/>
      <c r="N179" s="139"/>
    </row>
    <row r="180" spans="1:14">
      <c r="A180" s="77"/>
      <c r="D180" s="58"/>
      <c r="E180" s="237"/>
      <c r="F180" s="237"/>
      <c r="G180" s="237"/>
      <c r="H180" s="237"/>
      <c r="I180" s="139"/>
      <c r="J180" s="139"/>
      <c r="K180" s="238"/>
      <c r="L180" s="239"/>
      <c r="M180" s="139"/>
      <c r="N180" s="139"/>
    </row>
    <row r="181" spans="1:14">
      <c r="A181" s="77"/>
      <c r="D181" s="58"/>
      <c r="E181" s="237"/>
      <c r="F181" s="237"/>
      <c r="G181" s="237"/>
      <c r="H181" s="237"/>
      <c r="I181" s="139"/>
      <c r="J181" s="139"/>
      <c r="K181" s="238"/>
      <c r="L181" s="239"/>
      <c r="M181" s="139"/>
      <c r="N181" s="139"/>
    </row>
    <row r="182" spans="1:14">
      <c r="A182" s="77"/>
      <c r="D182" s="58"/>
      <c r="E182" s="237"/>
      <c r="F182" s="237"/>
      <c r="G182" s="237"/>
      <c r="H182" s="237"/>
      <c r="I182" s="139"/>
      <c r="J182" s="139"/>
      <c r="K182" s="238"/>
      <c r="L182" s="239"/>
      <c r="M182" s="139"/>
      <c r="N182" s="139"/>
    </row>
    <row r="183" spans="1:14">
      <c r="A183" s="77"/>
      <c r="D183" s="58"/>
      <c r="E183" s="237"/>
      <c r="F183" s="237"/>
      <c r="G183" s="237"/>
      <c r="H183" s="237"/>
      <c r="I183" s="139"/>
      <c r="J183" s="139"/>
      <c r="K183" s="238"/>
      <c r="L183" s="239"/>
      <c r="M183" s="139"/>
      <c r="N183" s="139"/>
    </row>
    <row r="184" spans="1:14">
      <c r="A184" s="77"/>
      <c r="D184" s="58"/>
      <c r="E184" s="237"/>
      <c r="F184" s="237"/>
      <c r="G184" s="237"/>
      <c r="H184" s="237"/>
      <c r="I184" s="139"/>
      <c r="J184" s="139"/>
      <c r="K184" s="238"/>
      <c r="L184" s="239"/>
      <c r="M184" s="139"/>
      <c r="N184" s="139"/>
    </row>
    <row r="185" spans="1:14">
      <c r="A185" s="77"/>
      <c r="D185" s="58"/>
      <c r="E185" s="237"/>
      <c r="F185" s="237"/>
      <c r="G185" s="237"/>
      <c r="H185" s="237"/>
      <c r="I185" s="139"/>
      <c r="J185" s="139"/>
      <c r="K185" s="238"/>
      <c r="L185" s="239"/>
      <c r="M185" s="139"/>
      <c r="N185" s="139"/>
    </row>
    <row r="186" spans="1:14">
      <c r="A186" s="77"/>
      <c r="D186" s="58"/>
      <c r="E186" s="237"/>
      <c r="F186" s="237"/>
      <c r="G186" s="237"/>
      <c r="H186" s="237"/>
      <c r="I186" s="139"/>
      <c r="J186" s="139"/>
      <c r="K186" s="238"/>
      <c r="L186" s="239"/>
      <c r="M186" s="139"/>
      <c r="N186" s="139"/>
    </row>
    <row r="187" spans="1:14">
      <c r="A187" s="77"/>
      <c r="D187" s="58"/>
      <c r="E187" s="237"/>
      <c r="F187" s="237"/>
      <c r="G187" s="237"/>
      <c r="H187" s="237"/>
      <c r="I187" s="139"/>
      <c r="J187" s="139"/>
      <c r="K187" s="238"/>
      <c r="L187" s="239"/>
      <c r="M187" s="139"/>
      <c r="N187" s="139"/>
    </row>
    <row r="188" spans="1:14">
      <c r="A188" s="77"/>
      <c r="D188" s="58"/>
      <c r="E188" s="237"/>
      <c r="F188" s="237"/>
      <c r="G188" s="237"/>
      <c r="H188" s="237"/>
      <c r="I188" s="139"/>
      <c r="J188" s="139"/>
      <c r="K188" s="238"/>
      <c r="L188" s="239"/>
      <c r="M188" s="139"/>
      <c r="N188" s="139"/>
    </row>
    <row r="189" spans="1:14">
      <c r="A189" s="77"/>
      <c r="D189" s="58"/>
      <c r="E189" s="237"/>
      <c r="F189" s="237"/>
      <c r="G189" s="237"/>
      <c r="H189" s="237"/>
      <c r="I189" s="139"/>
      <c r="J189" s="139"/>
      <c r="K189" s="238"/>
      <c r="L189" s="239"/>
      <c r="M189" s="139"/>
      <c r="N189" s="139"/>
    </row>
    <row r="190" spans="1:14">
      <c r="A190" s="77"/>
      <c r="D190" s="58"/>
      <c r="E190" s="237"/>
      <c r="F190" s="237"/>
      <c r="G190" s="237"/>
      <c r="H190" s="237"/>
      <c r="I190" s="139"/>
      <c r="J190" s="139"/>
      <c r="K190" s="238"/>
      <c r="L190" s="239"/>
      <c r="M190" s="139"/>
      <c r="N190" s="139"/>
    </row>
    <row r="191" spans="1:14">
      <c r="A191" s="77"/>
      <c r="D191" s="58"/>
      <c r="E191" s="237"/>
      <c r="F191" s="237"/>
      <c r="G191" s="237"/>
      <c r="H191" s="237"/>
      <c r="I191" s="139"/>
      <c r="J191" s="139"/>
      <c r="K191" s="238"/>
      <c r="L191" s="239"/>
      <c r="M191" s="139"/>
      <c r="N191" s="139"/>
    </row>
    <row r="192" spans="1:14">
      <c r="A192" s="77"/>
      <c r="D192" s="58"/>
      <c r="E192" s="237"/>
      <c r="F192" s="237"/>
      <c r="G192" s="237"/>
      <c r="H192" s="237"/>
      <c r="I192" s="139"/>
      <c r="J192" s="139"/>
      <c r="K192" s="238"/>
      <c r="L192" s="239"/>
      <c r="M192" s="139"/>
      <c r="N192" s="139"/>
    </row>
    <row r="193" spans="1:14">
      <c r="A193" s="77"/>
      <c r="D193" s="58"/>
      <c r="E193" s="237"/>
      <c r="F193" s="237"/>
      <c r="G193" s="237"/>
      <c r="H193" s="237"/>
      <c r="I193" s="139"/>
      <c r="J193" s="139"/>
      <c r="K193" s="238"/>
      <c r="L193" s="239"/>
      <c r="M193" s="139"/>
      <c r="N193" s="139"/>
    </row>
    <row r="194" spans="1:14">
      <c r="A194" s="77"/>
      <c r="D194" s="58"/>
      <c r="E194" s="237"/>
      <c r="F194" s="237"/>
      <c r="G194" s="237"/>
      <c r="H194" s="237"/>
      <c r="I194" s="139"/>
      <c r="J194" s="139"/>
      <c r="K194" s="238"/>
      <c r="L194" s="239"/>
      <c r="M194" s="139"/>
      <c r="N194" s="139"/>
    </row>
    <row r="195" spans="1:14">
      <c r="A195" s="77"/>
      <c r="D195" s="58"/>
      <c r="E195" s="237"/>
      <c r="F195" s="237"/>
      <c r="G195" s="237"/>
      <c r="H195" s="237"/>
      <c r="I195" s="139"/>
      <c r="J195" s="139"/>
      <c r="K195" s="238"/>
      <c r="L195" s="239"/>
      <c r="M195" s="139"/>
      <c r="N195" s="139"/>
    </row>
    <row r="196" spans="1:14">
      <c r="A196" s="77"/>
      <c r="D196" s="58"/>
      <c r="E196" s="237"/>
      <c r="F196" s="237"/>
      <c r="G196" s="237"/>
      <c r="H196" s="237"/>
      <c r="I196" s="139"/>
      <c r="J196" s="139"/>
      <c r="K196" s="238"/>
      <c r="L196" s="239"/>
      <c r="M196" s="139"/>
      <c r="N196" s="139"/>
    </row>
    <row r="197" spans="1:14">
      <c r="A197" s="77"/>
      <c r="D197" s="58"/>
      <c r="E197" s="237"/>
      <c r="F197" s="237"/>
      <c r="G197" s="237"/>
      <c r="H197" s="237"/>
      <c r="I197" s="139"/>
      <c r="J197" s="139"/>
      <c r="K197" s="238"/>
      <c r="L197" s="239"/>
      <c r="M197" s="139"/>
      <c r="N197" s="139"/>
    </row>
    <row r="198" spans="1:14">
      <c r="A198" s="77"/>
      <c r="D198" s="58"/>
      <c r="E198" s="237"/>
      <c r="F198" s="237"/>
      <c r="G198" s="237"/>
      <c r="H198" s="237"/>
      <c r="I198" s="139"/>
      <c r="J198" s="139"/>
      <c r="K198" s="238"/>
      <c r="L198" s="239"/>
      <c r="M198" s="139"/>
      <c r="N198" s="139"/>
    </row>
    <row r="199" spans="1:14">
      <c r="A199" s="77"/>
      <c r="D199" s="58"/>
      <c r="E199" s="237"/>
      <c r="F199" s="237"/>
      <c r="G199" s="237"/>
      <c r="H199" s="237"/>
      <c r="I199" s="139"/>
      <c r="J199" s="139"/>
      <c r="K199" s="238"/>
      <c r="L199" s="239"/>
      <c r="M199" s="139"/>
      <c r="N199" s="139"/>
    </row>
    <row r="200" spans="1:14">
      <c r="A200" s="77"/>
      <c r="D200" s="58"/>
      <c r="E200" s="237"/>
      <c r="F200" s="237"/>
      <c r="G200" s="237"/>
      <c r="H200" s="237"/>
      <c r="I200" s="139"/>
      <c r="J200" s="139"/>
      <c r="K200" s="238"/>
      <c r="L200" s="239"/>
      <c r="M200" s="139"/>
      <c r="N200" s="139"/>
    </row>
    <row r="201" spans="1:14">
      <c r="A201" s="77"/>
      <c r="D201" s="58"/>
      <c r="E201" s="237"/>
      <c r="F201" s="237"/>
      <c r="G201" s="237"/>
      <c r="H201" s="237"/>
      <c r="I201" s="139"/>
      <c r="J201" s="139"/>
      <c r="K201" s="238"/>
      <c r="L201" s="239"/>
      <c r="M201" s="139"/>
      <c r="N201" s="139"/>
    </row>
    <row r="202" spans="1:14">
      <c r="A202" s="77"/>
      <c r="D202" s="58"/>
      <c r="E202" s="237"/>
      <c r="F202" s="237"/>
      <c r="G202" s="237"/>
      <c r="H202" s="237"/>
      <c r="I202" s="139"/>
      <c r="J202" s="139"/>
      <c r="K202" s="238"/>
      <c r="L202" s="239"/>
      <c r="M202" s="139"/>
      <c r="N202" s="139"/>
    </row>
    <row r="203" spans="1:14">
      <c r="A203" s="77"/>
      <c r="D203" s="58"/>
      <c r="E203" s="237"/>
      <c r="F203" s="237"/>
      <c r="G203" s="237"/>
      <c r="H203" s="237"/>
      <c r="I203" s="139"/>
      <c r="J203" s="139"/>
      <c r="K203" s="238"/>
      <c r="L203" s="239"/>
      <c r="M203" s="139"/>
      <c r="N203" s="139"/>
    </row>
    <row r="204" spans="1:14">
      <c r="A204" s="77"/>
      <c r="D204" s="58"/>
      <c r="E204" s="237"/>
      <c r="F204" s="237"/>
      <c r="G204" s="237"/>
      <c r="H204" s="237"/>
      <c r="I204" s="139"/>
      <c r="J204" s="139"/>
      <c r="K204" s="238"/>
      <c r="L204" s="239"/>
      <c r="M204" s="139"/>
      <c r="N204" s="139"/>
    </row>
    <row r="205" spans="1:14">
      <c r="A205" s="77"/>
      <c r="D205" s="58"/>
      <c r="E205" s="237"/>
      <c r="F205" s="237"/>
      <c r="G205" s="237"/>
      <c r="H205" s="237"/>
      <c r="I205" s="139"/>
      <c r="J205" s="139"/>
      <c r="K205" s="238"/>
      <c r="L205" s="239"/>
      <c r="M205" s="139"/>
      <c r="N205" s="139"/>
    </row>
    <row r="206" spans="1:14">
      <c r="A206" s="77"/>
      <c r="D206" s="58"/>
      <c r="E206" s="237"/>
      <c r="F206" s="237"/>
      <c r="G206" s="237"/>
      <c r="H206" s="237"/>
      <c r="I206" s="139"/>
      <c r="J206" s="139"/>
      <c r="K206" s="238"/>
      <c r="L206" s="239"/>
      <c r="M206" s="139"/>
      <c r="N206" s="139"/>
    </row>
    <row r="207" spans="1:14">
      <c r="A207" s="77"/>
      <c r="D207" s="58"/>
      <c r="E207" s="237"/>
      <c r="F207" s="237"/>
      <c r="G207" s="237"/>
      <c r="H207" s="237"/>
      <c r="I207" s="139"/>
      <c r="J207" s="139"/>
      <c r="K207" s="238"/>
      <c r="L207" s="239"/>
      <c r="M207" s="139"/>
      <c r="N207" s="139"/>
    </row>
    <row r="208" spans="1:14">
      <c r="A208" s="77"/>
      <c r="D208" s="58"/>
      <c r="E208" s="237"/>
      <c r="F208" s="237"/>
      <c r="G208" s="237"/>
      <c r="H208" s="237"/>
      <c r="I208" s="139"/>
      <c r="J208" s="139"/>
      <c r="K208" s="238"/>
      <c r="L208" s="239"/>
      <c r="M208" s="139"/>
      <c r="N208" s="139"/>
    </row>
    <row r="209" spans="1:14">
      <c r="A209" s="77"/>
      <c r="D209" s="58"/>
      <c r="E209" s="237"/>
      <c r="F209" s="237"/>
      <c r="G209" s="237"/>
      <c r="H209" s="237"/>
      <c r="I209" s="139"/>
      <c r="J209" s="139"/>
      <c r="K209" s="238"/>
      <c r="L209" s="239"/>
      <c r="M209" s="139"/>
      <c r="N209" s="139"/>
    </row>
    <row r="210" spans="1:14">
      <c r="A210" s="77"/>
      <c r="D210" s="58"/>
      <c r="E210" s="237"/>
      <c r="F210" s="237"/>
      <c r="G210" s="237"/>
      <c r="H210" s="237"/>
      <c r="I210" s="139"/>
      <c r="J210" s="139"/>
      <c r="K210" s="238"/>
      <c r="L210" s="239"/>
      <c r="M210" s="139"/>
      <c r="N210" s="139"/>
    </row>
    <row r="211" spans="1:14">
      <c r="A211" s="77"/>
      <c r="D211" s="58"/>
      <c r="E211" s="237"/>
      <c r="F211" s="237"/>
      <c r="G211" s="237"/>
      <c r="H211" s="237"/>
      <c r="I211" s="139"/>
      <c r="J211" s="139"/>
      <c r="K211" s="238"/>
      <c r="L211" s="239"/>
      <c r="M211" s="139"/>
      <c r="N211" s="139"/>
    </row>
    <row r="212" spans="1:14">
      <c r="A212" s="77"/>
      <c r="D212" s="58"/>
      <c r="E212" s="237"/>
      <c r="F212" s="237"/>
      <c r="G212" s="237"/>
      <c r="H212" s="237"/>
      <c r="I212" s="139"/>
      <c r="J212" s="139"/>
      <c r="K212" s="238"/>
      <c r="L212" s="239"/>
      <c r="M212" s="139"/>
      <c r="N212" s="139"/>
    </row>
    <row r="213" spans="1:14">
      <c r="A213" s="77"/>
      <c r="D213" s="58"/>
      <c r="E213" s="237"/>
      <c r="F213" s="237"/>
      <c r="G213" s="237"/>
      <c r="H213" s="237"/>
      <c r="I213" s="139"/>
      <c r="J213" s="139"/>
      <c r="K213" s="238"/>
      <c r="L213" s="239"/>
      <c r="M213" s="139"/>
      <c r="N213" s="139"/>
    </row>
    <row r="214" spans="1:14">
      <c r="A214" s="77"/>
      <c r="D214" s="58"/>
      <c r="E214" s="237"/>
      <c r="F214" s="237"/>
      <c r="G214" s="237"/>
      <c r="H214" s="237"/>
      <c r="I214" s="139"/>
      <c r="J214" s="139"/>
      <c r="K214" s="238"/>
      <c r="L214" s="239"/>
      <c r="M214" s="139"/>
      <c r="N214" s="139"/>
    </row>
    <row r="215" spans="1:14">
      <c r="A215" s="77"/>
      <c r="D215" s="58"/>
      <c r="E215" s="237"/>
      <c r="F215" s="237"/>
      <c r="G215" s="237"/>
      <c r="H215" s="237"/>
      <c r="I215" s="139"/>
      <c r="J215" s="139"/>
      <c r="K215" s="238"/>
      <c r="L215" s="239"/>
      <c r="M215" s="139"/>
      <c r="N215" s="139"/>
    </row>
    <row r="216" spans="1:14">
      <c r="A216" s="77"/>
      <c r="D216" s="58"/>
      <c r="E216" s="237"/>
      <c r="F216" s="237"/>
      <c r="G216" s="237"/>
      <c r="H216" s="237"/>
      <c r="I216" s="139"/>
      <c r="J216" s="139"/>
      <c r="K216" s="238"/>
      <c r="L216" s="239"/>
      <c r="M216" s="139"/>
      <c r="N216" s="139"/>
    </row>
    <row r="217" spans="1:14">
      <c r="A217" s="77"/>
      <c r="D217" s="58"/>
      <c r="E217" s="237"/>
      <c r="F217" s="237"/>
      <c r="G217" s="237"/>
      <c r="H217" s="237"/>
      <c r="I217" s="139"/>
      <c r="J217" s="139"/>
      <c r="K217" s="238"/>
      <c r="L217" s="239"/>
      <c r="M217" s="139"/>
      <c r="N217" s="139"/>
    </row>
    <row r="218" spans="1:14">
      <c r="A218" s="77"/>
      <c r="D218" s="58"/>
      <c r="E218" s="237"/>
      <c r="F218" s="237"/>
      <c r="G218" s="237"/>
      <c r="H218" s="237"/>
      <c r="I218" s="139"/>
      <c r="J218" s="139"/>
      <c r="K218" s="238"/>
      <c r="L218" s="239"/>
      <c r="M218" s="139"/>
      <c r="N218" s="139"/>
    </row>
    <row r="219" spans="1:14">
      <c r="A219" s="77"/>
      <c r="D219" s="58"/>
      <c r="E219" s="237"/>
      <c r="F219" s="237"/>
      <c r="G219" s="237"/>
      <c r="H219" s="237"/>
      <c r="I219" s="139"/>
      <c r="J219" s="139"/>
      <c r="K219" s="238"/>
      <c r="L219" s="239"/>
      <c r="M219" s="139"/>
      <c r="N219" s="139"/>
    </row>
    <row r="220" spans="1:14">
      <c r="A220" s="77"/>
      <c r="D220" s="58"/>
      <c r="E220" s="237"/>
      <c r="F220" s="237"/>
      <c r="G220" s="237"/>
      <c r="H220" s="237"/>
      <c r="I220" s="139"/>
      <c r="J220" s="139"/>
      <c r="K220" s="238"/>
      <c r="L220" s="239"/>
      <c r="M220" s="139"/>
      <c r="N220" s="139"/>
    </row>
    <row r="221" spans="1:14">
      <c r="A221" s="77"/>
      <c r="D221" s="58"/>
      <c r="E221" s="237"/>
      <c r="F221" s="237"/>
      <c r="G221" s="237"/>
      <c r="H221" s="237"/>
      <c r="I221" s="139"/>
      <c r="J221" s="139"/>
      <c r="K221" s="238"/>
      <c r="L221" s="239"/>
      <c r="M221" s="139"/>
      <c r="N221" s="139"/>
    </row>
    <row r="222" spans="1:14">
      <c r="A222" s="77"/>
      <c r="D222" s="58"/>
      <c r="E222" s="237"/>
      <c r="F222" s="237"/>
      <c r="G222" s="237"/>
      <c r="H222" s="237"/>
      <c r="I222" s="139"/>
      <c r="J222" s="139"/>
      <c r="K222" s="238"/>
      <c r="L222" s="239"/>
      <c r="M222" s="139"/>
      <c r="N222" s="139"/>
    </row>
    <row r="223" spans="1:14">
      <c r="A223" s="77"/>
      <c r="D223" s="58"/>
      <c r="E223" s="237"/>
      <c r="F223" s="237"/>
      <c r="G223" s="237"/>
      <c r="H223" s="237"/>
      <c r="I223" s="139"/>
      <c r="J223" s="139"/>
      <c r="K223" s="238"/>
      <c r="L223" s="239"/>
      <c r="M223" s="139"/>
      <c r="N223" s="139"/>
    </row>
    <row r="224" spans="1:14">
      <c r="A224" s="77"/>
      <c r="D224" s="58"/>
      <c r="E224" s="237"/>
      <c r="F224" s="237"/>
      <c r="G224" s="237"/>
      <c r="H224" s="237"/>
      <c r="I224" s="139"/>
      <c r="J224" s="139"/>
      <c r="K224" s="238"/>
      <c r="L224" s="239"/>
      <c r="M224" s="139"/>
      <c r="N224" s="139"/>
    </row>
    <row r="225" spans="1:14">
      <c r="A225" s="77"/>
      <c r="D225" s="58"/>
      <c r="E225" s="237"/>
      <c r="F225" s="237"/>
      <c r="G225" s="237"/>
      <c r="H225" s="237"/>
      <c r="I225" s="139"/>
      <c r="J225" s="139"/>
      <c r="K225" s="238"/>
      <c r="L225" s="239"/>
      <c r="M225" s="139"/>
      <c r="N225" s="139"/>
    </row>
    <row r="226" spans="1:14">
      <c r="A226" s="77"/>
      <c r="D226" s="58"/>
      <c r="E226" s="237"/>
      <c r="F226" s="237"/>
      <c r="G226" s="237"/>
      <c r="H226" s="237"/>
      <c r="I226" s="139"/>
      <c r="J226" s="139"/>
      <c r="K226" s="238"/>
      <c r="L226" s="239"/>
      <c r="M226" s="139"/>
      <c r="N226" s="139"/>
    </row>
    <row r="227" spans="1:14">
      <c r="A227" s="77"/>
      <c r="D227" s="58"/>
      <c r="E227" s="237"/>
      <c r="F227" s="237"/>
      <c r="G227" s="237"/>
      <c r="H227" s="237"/>
      <c r="I227" s="139"/>
      <c r="J227" s="139"/>
      <c r="K227" s="238"/>
      <c r="L227" s="239"/>
      <c r="M227" s="139"/>
      <c r="N227" s="139"/>
    </row>
    <row r="228" spans="1:14">
      <c r="A228" s="77"/>
      <c r="D228" s="58"/>
      <c r="E228" s="237"/>
      <c r="F228" s="237"/>
      <c r="G228" s="237"/>
      <c r="H228" s="237"/>
      <c r="I228" s="139"/>
      <c r="J228" s="139"/>
      <c r="K228" s="238"/>
      <c r="L228" s="239"/>
      <c r="M228" s="139"/>
      <c r="N228" s="139"/>
    </row>
    <row r="229" spans="1:14">
      <c r="A229" s="77"/>
      <c r="D229" s="58"/>
      <c r="E229" s="237"/>
      <c r="F229" s="237"/>
      <c r="G229" s="237"/>
      <c r="H229" s="237"/>
      <c r="I229" s="139"/>
      <c r="J229" s="139"/>
      <c r="K229" s="238"/>
      <c r="L229" s="239"/>
      <c r="M229" s="139"/>
      <c r="N229" s="139"/>
    </row>
    <row r="230" spans="1:14">
      <c r="A230" s="77"/>
      <c r="D230" s="58"/>
      <c r="E230" s="237"/>
      <c r="F230" s="237"/>
      <c r="G230" s="237"/>
      <c r="H230" s="237"/>
      <c r="I230" s="139"/>
      <c r="J230" s="139"/>
      <c r="K230" s="238"/>
      <c r="L230" s="239"/>
      <c r="M230" s="139"/>
      <c r="N230" s="139"/>
    </row>
    <row r="231" spans="1:14">
      <c r="A231" s="77"/>
      <c r="D231" s="58"/>
      <c r="E231" s="237"/>
      <c r="F231" s="237"/>
      <c r="G231" s="237"/>
      <c r="H231" s="237"/>
      <c r="I231" s="139"/>
      <c r="J231" s="139"/>
      <c r="K231" s="238"/>
      <c r="L231" s="239"/>
      <c r="M231" s="139"/>
      <c r="N231" s="139"/>
    </row>
    <row r="232" spans="1:14">
      <c r="A232" s="77"/>
      <c r="D232" s="58"/>
      <c r="E232" s="237"/>
      <c r="F232" s="237"/>
      <c r="G232" s="237"/>
      <c r="H232" s="237"/>
      <c r="I232" s="139"/>
      <c r="J232" s="139"/>
      <c r="K232" s="238"/>
      <c r="L232" s="239"/>
      <c r="M232" s="139"/>
      <c r="N232" s="139"/>
    </row>
    <row r="233" spans="1:14">
      <c r="A233" s="77"/>
      <c r="D233" s="58"/>
      <c r="E233" s="237"/>
      <c r="F233" s="237"/>
      <c r="G233" s="237"/>
      <c r="H233" s="237"/>
      <c r="I233" s="139"/>
      <c r="J233" s="139"/>
      <c r="K233" s="238"/>
      <c r="L233" s="239"/>
      <c r="M233" s="139"/>
      <c r="N233" s="139"/>
    </row>
    <row r="234" spans="1:14">
      <c r="A234" s="77"/>
      <c r="D234" s="58"/>
      <c r="E234" s="237"/>
      <c r="F234" s="237"/>
      <c r="G234" s="237"/>
      <c r="H234" s="237"/>
      <c r="I234" s="139"/>
      <c r="J234" s="139"/>
      <c r="K234" s="238"/>
      <c r="L234" s="239"/>
      <c r="M234" s="139"/>
      <c r="N234" s="139"/>
    </row>
    <row r="235" spans="1:14">
      <c r="A235" s="77"/>
      <c r="D235" s="58"/>
      <c r="E235" s="237"/>
      <c r="F235" s="237"/>
      <c r="G235" s="237"/>
      <c r="H235" s="237"/>
      <c r="I235" s="139"/>
      <c r="J235" s="139"/>
      <c r="K235" s="238"/>
      <c r="L235" s="239"/>
      <c r="M235" s="139"/>
      <c r="N235" s="139"/>
    </row>
    <row r="236" spans="1:14">
      <c r="A236" s="77"/>
      <c r="D236" s="58"/>
      <c r="E236" s="237"/>
      <c r="F236" s="237"/>
      <c r="G236" s="237"/>
      <c r="H236" s="237"/>
      <c r="I236" s="139"/>
      <c r="J236" s="139"/>
      <c r="K236" s="238"/>
      <c r="L236" s="239"/>
      <c r="M236" s="139"/>
      <c r="N236" s="139"/>
    </row>
    <row r="237" spans="1:14">
      <c r="A237" s="77"/>
      <c r="D237" s="58"/>
      <c r="E237" s="237"/>
      <c r="F237" s="237"/>
      <c r="G237" s="237"/>
      <c r="H237" s="237"/>
      <c r="I237" s="139"/>
      <c r="J237" s="139"/>
      <c r="K237" s="238"/>
      <c r="L237" s="239"/>
      <c r="M237" s="139"/>
      <c r="N237" s="139"/>
    </row>
    <row r="238" spans="1:14">
      <c r="A238" s="77"/>
      <c r="D238" s="58"/>
      <c r="E238" s="237"/>
      <c r="F238" s="237"/>
      <c r="G238" s="237"/>
      <c r="H238" s="237"/>
      <c r="I238" s="139"/>
      <c r="J238" s="139"/>
      <c r="K238" s="238"/>
      <c r="L238" s="239"/>
      <c r="M238" s="139"/>
      <c r="N238" s="139"/>
    </row>
    <row r="239" spans="1:14">
      <c r="A239" s="77"/>
      <c r="D239" s="58"/>
      <c r="E239" s="237"/>
      <c r="F239" s="237"/>
      <c r="G239" s="237"/>
      <c r="H239" s="237"/>
      <c r="I239" s="139"/>
      <c r="J239" s="139"/>
      <c r="K239" s="238"/>
      <c r="L239" s="239"/>
      <c r="M239" s="139"/>
      <c r="N239" s="139"/>
    </row>
    <row r="240" spans="1:14">
      <c r="A240" s="77"/>
      <c r="D240" s="58"/>
      <c r="E240" s="237"/>
      <c r="F240" s="237"/>
      <c r="G240" s="237"/>
      <c r="H240" s="237"/>
      <c r="I240" s="139"/>
      <c r="J240" s="139"/>
      <c r="K240" s="238"/>
      <c r="L240" s="239"/>
      <c r="M240" s="139"/>
      <c r="N240" s="139"/>
    </row>
    <row r="241" spans="1:14">
      <c r="A241" s="77"/>
      <c r="D241" s="58"/>
      <c r="E241" s="237"/>
      <c r="F241" s="237"/>
      <c r="G241" s="237"/>
      <c r="H241" s="237"/>
      <c r="I241" s="139"/>
      <c r="J241" s="139"/>
      <c r="K241" s="238"/>
      <c r="L241" s="239"/>
      <c r="M241" s="139"/>
      <c r="N241" s="139"/>
    </row>
    <row r="242" spans="1:14">
      <c r="A242" s="77"/>
      <c r="D242" s="58"/>
      <c r="E242" s="237"/>
      <c r="F242" s="237"/>
      <c r="G242" s="237"/>
      <c r="H242" s="237"/>
      <c r="I242" s="139"/>
      <c r="J242" s="139"/>
      <c r="K242" s="238"/>
      <c r="L242" s="239"/>
      <c r="M242" s="139"/>
      <c r="N242" s="139"/>
    </row>
    <row r="243" spans="1:14">
      <c r="A243" s="77"/>
      <c r="D243" s="58"/>
      <c r="E243" s="237"/>
      <c r="F243" s="237"/>
      <c r="G243" s="237"/>
      <c r="H243" s="237"/>
      <c r="I243" s="139"/>
      <c r="J243" s="139"/>
      <c r="K243" s="238"/>
      <c r="L243" s="239"/>
      <c r="M243" s="139"/>
      <c r="N243" s="139"/>
    </row>
    <row r="244" spans="1:14">
      <c r="A244" s="77"/>
      <c r="D244" s="58"/>
      <c r="E244" s="237"/>
      <c r="F244" s="237"/>
      <c r="G244" s="237"/>
      <c r="H244" s="237"/>
      <c r="I244" s="139"/>
      <c r="J244" s="139"/>
      <c r="K244" s="238"/>
      <c r="L244" s="239"/>
      <c r="M244" s="139"/>
      <c r="N244" s="139"/>
    </row>
    <row r="245" spans="1:14">
      <c r="A245" s="77"/>
      <c r="D245" s="58"/>
      <c r="E245" s="237"/>
      <c r="F245" s="237"/>
      <c r="G245" s="237"/>
      <c r="H245" s="237"/>
      <c r="I245" s="139"/>
      <c r="J245" s="139"/>
      <c r="K245" s="238"/>
      <c r="L245" s="239"/>
      <c r="M245" s="139"/>
      <c r="N245" s="139"/>
    </row>
    <row r="246" spans="1:14">
      <c r="A246" s="77"/>
      <c r="D246" s="58"/>
      <c r="E246" s="237"/>
      <c r="F246" s="237"/>
      <c r="G246" s="237"/>
      <c r="H246" s="237"/>
      <c r="I246" s="139"/>
      <c r="J246" s="139"/>
      <c r="K246" s="238"/>
      <c r="L246" s="239"/>
      <c r="M246" s="139"/>
      <c r="N246" s="139"/>
    </row>
    <row r="247" spans="1:14">
      <c r="A247" s="77"/>
      <c r="D247" s="58"/>
      <c r="E247" s="237"/>
      <c r="F247" s="237"/>
      <c r="G247" s="237"/>
      <c r="H247" s="237"/>
      <c r="I247" s="139"/>
      <c r="J247" s="139"/>
      <c r="K247" s="238"/>
      <c r="L247" s="239"/>
      <c r="M247" s="139"/>
      <c r="N247" s="139"/>
    </row>
    <row r="248" spans="1:14">
      <c r="A248" s="77"/>
      <c r="D248" s="58"/>
      <c r="E248" s="237"/>
      <c r="F248" s="237"/>
      <c r="G248" s="237"/>
      <c r="H248" s="237"/>
      <c r="I248" s="139"/>
      <c r="J248" s="139"/>
      <c r="K248" s="238"/>
      <c r="L248" s="239"/>
      <c r="M248" s="139"/>
      <c r="N248" s="139"/>
    </row>
    <row r="249" spans="1:14">
      <c r="A249" s="77"/>
      <c r="D249" s="58"/>
      <c r="E249" s="237"/>
      <c r="F249" s="237"/>
      <c r="G249" s="237"/>
      <c r="H249" s="237"/>
      <c r="I249" s="139"/>
      <c r="J249" s="139"/>
      <c r="K249" s="238"/>
      <c r="L249" s="239"/>
      <c r="M249" s="139"/>
      <c r="N249" s="139"/>
    </row>
    <row r="250" spans="1:14">
      <c r="A250" s="77"/>
      <c r="D250" s="58"/>
      <c r="E250" s="237"/>
      <c r="F250" s="237"/>
      <c r="G250" s="237"/>
      <c r="H250" s="237"/>
      <c r="I250" s="139"/>
      <c r="J250" s="139"/>
      <c r="K250" s="238"/>
      <c r="L250" s="239"/>
      <c r="M250" s="139"/>
      <c r="N250" s="139"/>
    </row>
    <row r="251" spans="1:14">
      <c r="A251" s="77"/>
      <c r="D251" s="58"/>
      <c r="E251" s="237"/>
      <c r="F251" s="237"/>
      <c r="G251" s="237"/>
      <c r="H251" s="237"/>
      <c r="I251" s="139"/>
      <c r="J251" s="139"/>
      <c r="K251" s="238"/>
      <c r="L251" s="239"/>
      <c r="M251" s="139"/>
      <c r="N251" s="139"/>
    </row>
    <row r="252" spans="1:14">
      <c r="A252" s="77"/>
      <c r="D252" s="58"/>
      <c r="E252" s="237"/>
      <c r="F252" s="237"/>
      <c r="G252" s="237"/>
      <c r="H252" s="237"/>
      <c r="I252" s="139"/>
      <c r="J252" s="139"/>
      <c r="K252" s="238"/>
      <c r="L252" s="239"/>
      <c r="M252" s="139"/>
      <c r="N252" s="139"/>
    </row>
    <row r="253" spans="1:14">
      <c r="A253" s="77"/>
      <c r="D253" s="58"/>
      <c r="E253" s="237"/>
      <c r="F253" s="237"/>
      <c r="G253" s="237"/>
      <c r="H253" s="237"/>
      <c r="I253" s="139"/>
      <c r="J253" s="139"/>
      <c r="K253" s="238"/>
      <c r="L253" s="239"/>
      <c r="M253" s="139"/>
      <c r="N253" s="139"/>
    </row>
    <row r="254" spans="1:14">
      <c r="A254" s="77"/>
      <c r="D254" s="58"/>
      <c r="E254" s="237"/>
      <c r="F254" s="237"/>
      <c r="G254" s="237"/>
      <c r="H254" s="237"/>
      <c r="I254" s="139"/>
      <c r="J254" s="139"/>
      <c r="K254" s="238"/>
      <c r="L254" s="239"/>
      <c r="M254" s="139"/>
      <c r="N254" s="139"/>
    </row>
    <row r="255" spans="1:14">
      <c r="A255" s="77"/>
      <c r="D255" s="58"/>
      <c r="E255" s="237"/>
      <c r="F255" s="237"/>
      <c r="G255" s="237"/>
      <c r="H255" s="237"/>
      <c r="I255" s="139"/>
      <c r="J255" s="139"/>
      <c r="K255" s="238"/>
      <c r="L255" s="239"/>
      <c r="M255" s="139"/>
      <c r="N255" s="139"/>
    </row>
    <row r="256" spans="1:14">
      <c r="A256" s="77"/>
      <c r="D256" s="58"/>
      <c r="E256" s="237"/>
      <c r="F256" s="237"/>
      <c r="G256" s="237"/>
      <c r="H256" s="237"/>
      <c r="I256" s="139"/>
      <c r="J256" s="139"/>
      <c r="K256" s="238"/>
      <c r="L256" s="239"/>
      <c r="M256" s="139"/>
      <c r="N256" s="139"/>
    </row>
    <row r="257" spans="1:14">
      <c r="A257" s="77"/>
      <c r="D257" s="58"/>
      <c r="E257" s="237"/>
      <c r="F257" s="237"/>
      <c r="G257" s="237"/>
      <c r="H257" s="237"/>
      <c r="I257" s="139"/>
      <c r="J257" s="139"/>
      <c r="K257" s="238"/>
      <c r="L257" s="239"/>
      <c r="M257" s="139"/>
      <c r="N257" s="139"/>
    </row>
    <row r="258" spans="1:14">
      <c r="A258" s="77"/>
      <c r="D258" s="58"/>
      <c r="E258" s="237"/>
      <c r="F258" s="237"/>
      <c r="G258" s="237"/>
      <c r="H258" s="237"/>
      <c r="I258" s="139"/>
      <c r="J258" s="139"/>
      <c r="K258" s="238"/>
      <c r="L258" s="239"/>
      <c r="M258" s="139"/>
      <c r="N258" s="139"/>
    </row>
    <row r="259" spans="1:14">
      <c r="A259" s="77"/>
      <c r="D259" s="58"/>
      <c r="E259" s="237"/>
      <c r="F259" s="237"/>
      <c r="G259" s="237"/>
      <c r="H259" s="237"/>
      <c r="I259" s="139"/>
      <c r="J259" s="139"/>
      <c r="K259" s="238"/>
      <c r="L259" s="239"/>
      <c r="M259" s="139"/>
      <c r="N259" s="139"/>
    </row>
    <row r="260" spans="1:14">
      <c r="A260" s="77"/>
      <c r="D260" s="58"/>
      <c r="E260" s="237"/>
      <c r="F260" s="237"/>
      <c r="G260" s="237"/>
      <c r="H260" s="237"/>
      <c r="I260" s="139"/>
      <c r="J260" s="139"/>
      <c r="K260" s="238"/>
      <c r="L260" s="239"/>
      <c r="M260" s="139"/>
      <c r="N260" s="139"/>
    </row>
    <row r="261" spans="1:14">
      <c r="A261" s="77"/>
      <c r="D261" s="58"/>
      <c r="E261" s="237"/>
      <c r="F261" s="237"/>
      <c r="G261" s="237"/>
      <c r="H261" s="237"/>
      <c r="I261" s="139"/>
      <c r="J261" s="139"/>
      <c r="K261" s="238"/>
      <c r="L261" s="239"/>
      <c r="M261" s="139"/>
      <c r="N261" s="139"/>
    </row>
    <row r="262" spans="1:14">
      <c r="A262" s="77"/>
      <c r="D262" s="58"/>
      <c r="E262" s="237"/>
      <c r="F262" s="237"/>
      <c r="G262" s="237"/>
      <c r="H262" s="237"/>
      <c r="I262" s="139"/>
      <c r="J262" s="139"/>
      <c r="K262" s="238"/>
      <c r="L262" s="239"/>
      <c r="M262" s="139"/>
      <c r="N262" s="139"/>
    </row>
    <row r="263" spans="1:14">
      <c r="A263" s="77"/>
      <c r="D263" s="58"/>
      <c r="E263" s="237"/>
      <c r="F263" s="237"/>
      <c r="G263" s="237"/>
      <c r="H263" s="237"/>
      <c r="I263" s="139"/>
      <c r="J263" s="139"/>
      <c r="K263" s="238"/>
      <c r="L263" s="239"/>
      <c r="M263" s="139"/>
      <c r="N263" s="139"/>
    </row>
    <row r="264" spans="1:14">
      <c r="A264" s="77"/>
      <c r="D264" s="58"/>
      <c r="E264" s="237"/>
      <c r="F264" s="237"/>
      <c r="G264" s="237"/>
      <c r="H264" s="237"/>
      <c r="I264" s="139"/>
      <c r="J264" s="139"/>
      <c r="K264" s="238"/>
      <c r="L264" s="239"/>
      <c r="M264" s="139"/>
      <c r="N264" s="139"/>
    </row>
    <row r="265" spans="1:14">
      <c r="A265" s="77"/>
      <c r="D265" s="58"/>
      <c r="E265" s="237"/>
      <c r="F265" s="237"/>
      <c r="G265" s="237"/>
      <c r="H265" s="237"/>
      <c r="I265" s="139"/>
      <c r="J265" s="139"/>
      <c r="K265" s="238"/>
      <c r="L265" s="239"/>
      <c r="M265" s="139"/>
      <c r="N265" s="139"/>
    </row>
    <row r="266" spans="1:14">
      <c r="A266" s="77"/>
      <c r="D266" s="58"/>
      <c r="E266" s="237"/>
      <c r="F266" s="237"/>
      <c r="G266" s="237"/>
      <c r="H266" s="237"/>
      <c r="I266" s="139"/>
      <c r="J266" s="139"/>
      <c r="K266" s="238"/>
      <c r="L266" s="239"/>
      <c r="M266" s="139"/>
      <c r="N266" s="139"/>
    </row>
    <row r="267" spans="1:14">
      <c r="A267" s="77"/>
      <c r="D267" s="58"/>
      <c r="E267" s="237"/>
      <c r="F267" s="237"/>
      <c r="G267" s="237"/>
      <c r="H267" s="237"/>
      <c r="I267" s="139"/>
      <c r="J267" s="139"/>
      <c r="K267" s="238"/>
      <c r="L267" s="239"/>
      <c r="M267" s="139"/>
      <c r="N267" s="139"/>
    </row>
    <row r="268" spans="1:14">
      <c r="A268" s="77"/>
      <c r="D268" s="58"/>
      <c r="E268" s="237"/>
      <c r="F268" s="237"/>
      <c r="G268" s="237"/>
      <c r="H268" s="237"/>
      <c r="I268" s="139"/>
      <c r="J268" s="139"/>
      <c r="K268" s="238"/>
      <c r="L268" s="239"/>
      <c r="M268" s="139"/>
      <c r="N268" s="139"/>
    </row>
    <row r="269" spans="1:14">
      <c r="A269" s="77"/>
      <c r="D269" s="58"/>
      <c r="E269" s="237"/>
      <c r="F269" s="237"/>
      <c r="G269" s="237"/>
      <c r="H269" s="237"/>
      <c r="I269" s="139"/>
      <c r="J269" s="139"/>
      <c r="K269" s="238"/>
      <c r="L269" s="239"/>
      <c r="M269" s="139"/>
      <c r="N269" s="139"/>
    </row>
    <row r="270" spans="1:14">
      <c r="A270" s="77"/>
      <c r="D270" s="58"/>
      <c r="E270" s="237"/>
      <c r="F270" s="237"/>
      <c r="G270" s="237"/>
      <c r="H270" s="237"/>
      <c r="I270" s="139"/>
      <c r="J270" s="139"/>
      <c r="K270" s="238"/>
      <c r="L270" s="239"/>
      <c r="M270" s="139"/>
      <c r="N270" s="139"/>
    </row>
    <row r="271" spans="1:14">
      <c r="A271" s="77"/>
      <c r="D271" s="58"/>
      <c r="E271" s="237"/>
      <c r="F271" s="237"/>
      <c r="G271" s="237"/>
      <c r="H271" s="237"/>
      <c r="I271" s="139"/>
      <c r="J271" s="139"/>
      <c r="K271" s="238"/>
      <c r="L271" s="239"/>
      <c r="M271" s="139"/>
      <c r="N271" s="139"/>
    </row>
    <row r="272" spans="1:14">
      <c r="A272" s="77"/>
      <c r="D272" s="58"/>
      <c r="E272" s="237"/>
      <c r="F272" s="237"/>
      <c r="G272" s="237"/>
      <c r="H272" s="237"/>
      <c r="I272" s="139"/>
      <c r="J272" s="139"/>
      <c r="K272" s="238"/>
      <c r="L272" s="239"/>
      <c r="M272" s="139"/>
      <c r="N272" s="139"/>
    </row>
    <row r="273" spans="1:14">
      <c r="A273" s="77"/>
      <c r="D273" s="58"/>
      <c r="E273" s="237"/>
      <c r="F273" s="237"/>
      <c r="G273" s="237"/>
      <c r="H273" s="237"/>
      <c r="I273" s="139"/>
      <c r="J273" s="139"/>
      <c r="K273" s="238"/>
      <c r="L273" s="239"/>
      <c r="M273" s="139"/>
      <c r="N273" s="139"/>
    </row>
    <row r="274" spans="1:14">
      <c r="A274" s="77"/>
      <c r="D274" s="58"/>
      <c r="E274" s="237"/>
      <c r="F274" s="237"/>
      <c r="G274" s="237"/>
      <c r="H274" s="237"/>
      <c r="I274" s="139"/>
      <c r="J274" s="139"/>
      <c r="K274" s="238"/>
      <c r="L274" s="239"/>
      <c r="M274" s="139"/>
      <c r="N274" s="139"/>
    </row>
    <row r="275" spans="1:14">
      <c r="A275" s="77"/>
      <c r="D275" s="58"/>
      <c r="E275" s="237"/>
      <c r="F275" s="237"/>
      <c r="G275" s="237"/>
      <c r="H275" s="237"/>
      <c r="I275" s="139"/>
      <c r="J275" s="139"/>
      <c r="K275" s="238"/>
      <c r="L275" s="239"/>
      <c r="M275" s="139"/>
      <c r="N275" s="139"/>
    </row>
    <row r="276" spans="1:14">
      <c r="A276" s="77"/>
      <c r="D276" s="58"/>
      <c r="E276" s="237"/>
      <c r="F276" s="237"/>
      <c r="G276" s="237"/>
      <c r="H276" s="237"/>
      <c r="I276" s="139"/>
      <c r="J276" s="139"/>
      <c r="K276" s="238"/>
      <c r="L276" s="239"/>
      <c r="M276" s="139"/>
      <c r="N276" s="139"/>
    </row>
    <row r="277" spans="1:14">
      <c r="A277" s="77"/>
      <c r="D277" s="58"/>
      <c r="E277" s="237"/>
      <c r="F277" s="237"/>
      <c r="G277" s="237"/>
      <c r="H277" s="237"/>
      <c r="I277" s="139"/>
      <c r="J277" s="139"/>
      <c r="K277" s="238"/>
      <c r="L277" s="239"/>
      <c r="M277" s="139"/>
      <c r="N277" s="139"/>
    </row>
    <row r="278" spans="1:14">
      <c r="A278" s="77"/>
      <c r="D278" s="58"/>
      <c r="E278" s="237"/>
      <c r="F278" s="237"/>
      <c r="G278" s="237"/>
      <c r="H278" s="237"/>
      <c r="I278" s="139"/>
      <c r="J278" s="139"/>
      <c r="K278" s="238"/>
      <c r="L278" s="239"/>
      <c r="M278" s="139"/>
      <c r="N278" s="139"/>
    </row>
    <row r="279" spans="1:14">
      <c r="A279" s="77"/>
      <c r="D279" s="58"/>
      <c r="E279" s="237"/>
      <c r="F279" s="237"/>
      <c r="G279" s="237"/>
      <c r="H279" s="237"/>
      <c r="I279" s="139"/>
      <c r="J279" s="139"/>
      <c r="K279" s="238"/>
      <c r="L279" s="239"/>
      <c r="M279" s="139"/>
      <c r="N279" s="139"/>
    </row>
    <row r="280" spans="1:14">
      <c r="A280" s="77"/>
      <c r="D280" s="58"/>
      <c r="E280" s="237"/>
      <c r="F280" s="237"/>
      <c r="G280" s="237"/>
      <c r="H280" s="237"/>
      <c r="I280" s="139"/>
      <c r="J280" s="139"/>
      <c r="K280" s="238"/>
      <c r="L280" s="239"/>
      <c r="M280" s="139"/>
      <c r="N280" s="139"/>
    </row>
    <row r="281" spans="1:14">
      <c r="A281" s="77"/>
      <c r="D281" s="58"/>
      <c r="E281" s="237"/>
      <c r="F281" s="237"/>
      <c r="G281" s="237"/>
      <c r="H281" s="237"/>
      <c r="I281" s="139"/>
      <c r="J281" s="139"/>
      <c r="K281" s="238"/>
      <c r="L281" s="239"/>
      <c r="M281" s="139"/>
      <c r="N281" s="139"/>
    </row>
    <row r="282" spans="1:14">
      <c r="A282" s="77"/>
      <c r="D282" s="58"/>
      <c r="E282" s="237"/>
      <c r="F282" s="237"/>
      <c r="G282" s="237"/>
      <c r="H282" s="237"/>
      <c r="I282" s="139"/>
      <c r="J282" s="139"/>
      <c r="K282" s="238"/>
      <c r="L282" s="239"/>
      <c r="M282" s="139"/>
      <c r="N282" s="139"/>
    </row>
    <row r="283" spans="1:14">
      <c r="A283" s="77"/>
      <c r="D283" s="58"/>
      <c r="E283" s="237"/>
      <c r="F283" s="237"/>
      <c r="G283" s="237"/>
      <c r="H283" s="237"/>
      <c r="I283" s="139"/>
      <c r="J283" s="139"/>
      <c r="K283" s="238"/>
      <c r="L283" s="239"/>
      <c r="M283" s="139"/>
      <c r="N283" s="139"/>
    </row>
    <row r="284" spans="1:14">
      <c r="A284" s="77"/>
      <c r="D284" s="58"/>
      <c r="E284" s="237"/>
      <c r="F284" s="237"/>
      <c r="G284" s="237"/>
      <c r="H284" s="237"/>
      <c r="I284" s="139"/>
      <c r="J284" s="139"/>
      <c r="K284" s="238"/>
      <c r="L284" s="239"/>
      <c r="M284" s="139"/>
      <c r="N284" s="139"/>
    </row>
    <row r="285" spans="1:14">
      <c r="A285" s="77"/>
      <c r="D285" s="58"/>
      <c r="E285" s="237"/>
      <c r="F285" s="237"/>
      <c r="G285" s="237"/>
      <c r="H285" s="237"/>
      <c r="I285" s="139"/>
      <c r="J285" s="139"/>
      <c r="K285" s="238"/>
      <c r="L285" s="239"/>
      <c r="M285" s="139"/>
      <c r="N285" s="139"/>
    </row>
    <row r="286" spans="1:14">
      <c r="A286" s="77"/>
      <c r="D286" s="58"/>
      <c r="E286" s="237"/>
      <c r="F286" s="237"/>
      <c r="G286" s="237"/>
      <c r="H286" s="237"/>
      <c r="I286" s="139"/>
      <c r="J286" s="139"/>
      <c r="K286" s="238"/>
      <c r="L286" s="239"/>
      <c r="M286" s="139"/>
      <c r="N286" s="139"/>
    </row>
    <row r="287" spans="1:14">
      <c r="A287" s="77"/>
      <c r="D287" s="58"/>
      <c r="E287" s="237"/>
      <c r="F287" s="237"/>
      <c r="G287" s="237"/>
      <c r="H287" s="237"/>
      <c r="I287" s="139"/>
      <c r="J287" s="139"/>
      <c r="K287" s="238"/>
      <c r="L287" s="239"/>
      <c r="M287" s="139"/>
      <c r="N287" s="139"/>
    </row>
    <row r="288" spans="1:14">
      <c r="A288" s="77"/>
      <c r="D288" s="58"/>
      <c r="E288" s="237"/>
      <c r="F288" s="237"/>
      <c r="G288" s="237"/>
      <c r="H288" s="237"/>
      <c r="I288" s="139"/>
      <c r="J288" s="139"/>
      <c r="K288" s="238"/>
      <c r="L288" s="239"/>
      <c r="M288" s="139"/>
      <c r="N288" s="139"/>
    </row>
    <row r="289" spans="1:14">
      <c r="A289" s="77"/>
      <c r="D289" s="58"/>
      <c r="E289" s="237"/>
      <c r="F289" s="237"/>
      <c r="G289" s="237"/>
      <c r="H289" s="237"/>
      <c r="I289" s="139"/>
      <c r="J289" s="139"/>
      <c r="K289" s="238"/>
      <c r="L289" s="239"/>
      <c r="M289" s="139"/>
      <c r="N289" s="139"/>
    </row>
    <row r="290" spans="1:14">
      <c r="A290" s="77"/>
      <c r="D290" s="58"/>
      <c r="E290" s="237"/>
      <c r="F290" s="237"/>
      <c r="G290" s="237"/>
      <c r="H290" s="237"/>
      <c r="I290" s="139"/>
      <c r="J290" s="139"/>
      <c r="K290" s="238"/>
      <c r="L290" s="239"/>
      <c r="M290" s="139"/>
      <c r="N290" s="139"/>
    </row>
    <row r="291" spans="1:14">
      <c r="A291" s="77"/>
      <c r="D291" s="58"/>
      <c r="E291" s="237"/>
      <c r="F291" s="237"/>
      <c r="G291" s="237"/>
      <c r="H291" s="237"/>
      <c r="I291" s="139"/>
      <c r="J291" s="139"/>
      <c r="K291" s="238"/>
      <c r="L291" s="239"/>
      <c r="M291" s="139"/>
      <c r="N291" s="139"/>
    </row>
    <row r="292" spans="1:14">
      <c r="A292" s="77"/>
      <c r="D292" s="58"/>
      <c r="E292" s="237"/>
      <c r="F292" s="237"/>
      <c r="G292" s="237"/>
      <c r="H292" s="237"/>
      <c r="I292" s="139"/>
      <c r="J292" s="139"/>
      <c r="K292" s="238"/>
      <c r="L292" s="239"/>
      <c r="M292" s="139"/>
      <c r="N292" s="139"/>
    </row>
    <row r="293" spans="1:14">
      <c r="A293" s="77"/>
      <c r="D293" s="58"/>
      <c r="E293" s="237"/>
      <c r="F293" s="237"/>
      <c r="G293" s="237"/>
      <c r="H293" s="237"/>
      <c r="I293" s="139"/>
      <c r="J293" s="139"/>
      <c r="K293" s="238"/>
      <c r="L293" s="239"/>
      <c r="M293" s="139"/>
      <c r="N293" s="139"/>
    </row>
    <row r="294" spans="1:14">
      <c r="A294" s="77"/>
      <c r="D294" s="58"/>
      <c r="E294" s="237"/>
      <c r="F294" s="237"/>
      <c r="G294" s="237"/>
      <c r="H294" s="237"/>
      <c r="I294" s="139"/>
      <c r="J294" s="139"/>
      <c r="K294" s="238"/>
      <c r="L294" s="239"/>
      <c r="M294" s="139"/>
      <c r="N294" s="139"/>
    </row>
    <row r="295" spans="1:14">
      <c r="A295" s="77"/>
      <c r="D295" s="58"/>
      <c r="E295" s="237"/>
      <c r="F295" s="237"/>
      <c r="G295" s="237"/>
      <c r="H295" s="237"/>
      <c r="I295" s="139"/>
      <c r="J295" s="139"/>
      <c r="K295" s="238"/>
      <c r="L295" s="239"/>
      <c r="M295" s="139"/>
      <c r="N295" s="139"/>
    </row>
    <row r="296" spans="1:14">
      <c r="A296" s="77"/>
      <c r="D296" s="58"/>
      <c r="E296" s="237"/>
      <c r="F296" s="237"/>
      <c r="G296" s="237"/>
      <c r="H296" s="237"/>
      <c r="I296" s="139"/>
      <c r="J296" s="139"/>
      <c r="K296" s="238"/>
      <c r="L296" s="239"/>
      <c r="M296" s="139"/>
      <c r="N296" s="139"/>
    </row>
    <row r="297" spans="1:14">
      <c r="A297" s="77"/>
      <c r="D297" s="58"/>
      <c r="E297" s="237"/>
      <c r="F297" s="237"/>
      <c r="G297" s="237"/>
      <c r="H297" s="237"/>
      <c r="I297" s="139"/>
      <c r="J297" s="139"/>
      <c r="K297" s="238"/>
      <c r="L297" s="239"/>
      <c r="M297" s="139"/>
      <c r="N297" s="139"/>
    </row>
    <row r="298" spans="1:14">
      <c r="A298" s="77"/>
      <c r="D298" s="58"/>
      <c r="E298" s="237"/>
      <c r="F298" s="237"/>
      <c r="G298" s="237"/>
      <c r="H298" s="237"/>
      <c r="I298" s="139"/>
      <c r="J298" s="139"/>
      <c r="K298" s="238"/>
      <c r="L298" s="239"/>
      <c r="M298" s="139"/>
      <c r="N298" s="139"/>
    </row>
    <row r="299" spans="1:14">
      <c r="A299" s="77"/>
      <c r="D299" s="58"/>
      <c r="E299" s="237"/>
      <c r="F299" s="237"/>
      <c r="G299" s="237"/>
      <c r="H299" s="237"/>
      <c r="I299" s="139"/>
      <c r="J299" s="139"/>
      <c r="K299" s="238"/>
      <c r="L299" s="239"/>
      <c r="M299" s="139"/>
      <c r="N299" s="139"/>
    </row>
    <row r="300" spans="1:14">
      <c r="A300" s="77"/>
      <c r="D300" s="58"/>
      <c r="E300" s="237"/>
      <c r="F300" s="237"/>
      <c r="G300" s="237"/>
      <c r="H300" s="237"/>
      <c r="I300" s="139"/>
      <c r="J300" s="139"/>
      <c r="K300" s="238"/>
      <c r="L300" s="239"/>
      <c r="M300" s="139"/>
      <c r="N300" s="139"/>
    </row>
    <row r="301" spans="1:14">
      <c r="A301" s="77"/>
      <c r="D301" s="58"/>
      <c r="E301" s="237"/>
      <c r="F301" s="237"/>
      <c r="G301" s="237"/>
      <c r="H301" s="237"/>
      <c r="I301" s="139"/>
      <c r="J301" s="139"/>
      <c r="K301" s="238"/>
      <c r="L301" s="239"/>
      <c r="M301" s="139"/>
      <c r="N301" s="139"/>
    </row>
    <row r="302" spans="1:14">
      <c r="A302" s="77"/>
      <c r="D302" s="58"/>
      <c r="E302" s="237"/>
      <c r="F302" s="237"/>
      <c r="G302" s="237"/>
      <c r="H302" s="237"/>
      <c r="I302" s="139"/>
      <c r="J302" s="139"/>
      <c r="K302" s="238"/>
      <c r="L302" s="239"/>
      <c r="M302" s="139"/>
      <c r="N302" s="139"/>
    </row>
    <row r="303" spans="1:14">
      <c r="A303" s="77"/>
      <c r="D303" s="58"/>
      <c r="E303" s="237"/>
      <c r="F303" s="237"/>
      <c r="G303" s="237"/>
      <c r="H303" s="237"/>
      <c r="I303" s="139"/>
      <c r="J303" s="139"/>
      <c r="K303" s="238"/>
      <c r="L303" s="239"/>
      <c r="M303" s="139"/>
      <c r="N303" s="139"/>
    </row>
    <row r="304" spans="1:14">
      <c r="A304" s="77"/>
      <c r="D304" s="58"/>
      <c r="E304" s="237"/>
      <c r="F304" s="237"/>
      <c r="G304" s="237"/>
      <c r="H304" s="237"/>
      <c r="I304" s="139"/>
      <c r="J304" s="139"/>
      <c r="K304" s="238"/>
      <c r="L304" s="239"/>
      <c r="M304" s="139"/>
      <c r="N304" s="139"/>
    </row>
    <row r="305" spans="1:14">
      <c r="A305" s="77"/>
      <c r="D305" s="58"/>
      <c r="E305" s="237"/>
      <c r="F305" s="237"/>
      <c r="G305" s="237"/>
      <c r="H305" s="237"/>
      <c r="I305" s="139"/>
      <c r="J305" s="139"/>
      <c r="K305" s="238"/>
      <c r="L305" s="239"/>
      <c r="M305" s="139"/>
      <c r="N305" s="139"/>
    </row>
    <row r="306" spans="1:14">
      <c r="A306" s="77"/>
      <c r="D306" s="58"/>
      <c r="E306" s="237"/>
      <c r="F306" s="237"/>
      <c r="G306" s="237"/>
      <c r="H306" s="237"/>
      <c r="I306" s="139"/>
      <c r="J306" s="139"/>
      <c r="K306" s="238"/>
      <c r="L306" s="239"/>
      <c r="M306" s="139"/>
      <c r="N306" s="139"/>
    </row>
    <row r="307" spans="1:14">
      <c r="A307" s="77"/>
      <c r="D307" s="58"/>
      <c r="E307" s="237"/>
      <c r="F307" s="237"/>
      <c r="G307" s="237"/>
      <c r="H307" s="237"/>
      <c r="I307" s="139"/>
      <c r="J307" s="139"/>
      <c r="K307" s="238"/>
      <c r="L307" s="239"/>
      <c r="M307" s="139"/>
      <c r="N307" s="139"/>
    </row>
    <row r="308" spans="1:14">
      <c r="A308" s="77"/>
      <c r="D308" s="58"/>
      <c r="E308" s="237"/>
      <c r="F308" s="237"/>
      <c r="G308" s="237"/>
      <c r="H308" s="237"/>
      <c r="I308" s="139"/>
      <c r="J308" s="139"/>
      <c r="K308" s="238"/>
      <c r="L308" s="239"/>
      <c r="M308" s="139"/>
      <c r="N308" s="139"/>
    </row>
    <row r="309" spans="1:14">
      <c r="A309" s="77"/>
      <c r="D309" s="58"/>
      <c r="E309" s="237"/>
      <c r="F309" s="237"/>
      <c r="G309" s="237"/>
      <c r="H309" s="237"/>
      <c r="I309" s="139"/>
      <c r="J309" s="139"/>
      <c r="K309" s="238"/>
      <c r="L309" s="239"/>
      <c r="M309" s="139"/>
      <c r="N309" s="139"/>
    </row>
    <row r="310" spans="1:14">
      <c r="A310" s="77"/>
      <c r="D310" s="58"/>
      <c r="E310" s="237"/>
      <c r="F310" s="237"/>
      <c r="G310" s="237"/>
      <c r="H310" s="237"/>
      <c r="I310" s="139"/>
      <c r="J310" s="139"/>
      <c r="K310" s="238"/>
      <c r="L310" s="239"/>
      <c r="M310" s="139"/>
      <c r="N310" s="139"/>
    </row>
    <row r="311" spans="1:14">
      <c r="A311" s="77"/>
      <c r="D311" s="58"/>
      <c r="E311" s="237"/>
      <c r="F311" s="237"/>
      <c r="G311" s="237"/>
      <c r="H311" s="237"/>
      <c r="I311" s="139"/>
      <c r="J311" s="139"/>
      <c r="K311" s="238"/>
      <c r="L311" s="239"/>
      <c r="M311" s="139"/>
      <c r="N311" s="139"/>
    </row>
    <row r="312" spans="1:14">
      <c r="A312" s="77"/>
      <c r="D312" s="58"/>
      <c r="E312" s="237"/>
      <c r="F312" s="237"/>
      <c r="G312" s="237"/>
      <c r="H312" s="237"/>
      <c r="I312" s="139"/>
      <c r="J312" s="139"/>
      <c r="K312" s="238"/>
      <c r="L312" s="239"/>
      <c r="M312" s="139"/>
      <c r="N312" s="139"/>
    </row>
    <row r="313" spans="1:14">
      <c r="A313" s="77"/>
      <c r="D313" s="58"/>
      <c r="E313" s="237"/>
      <c r="F313" s="237"/>
      <c r="G313" s="237"/>
      <c r="H313" s="237"/>
      <c r="I313" s="139"/>
      <c r="J313" s="139"/>
      <c r="K313" s="238"/>
      <c r="L313" s="239"/>
      <c r="M313" s="139"/>
      <c r="N313" s="139"/>
    </row>
    <row r="314" spans="1:14">
      <c r="A314" s="77"/>
      <c r="D314" s="58"/>
      <c r="E314" s="237"/>
      <c r="F314" s="237"/>
      <c r="G314" s="237"/>
      <c r="H314" s="237"/>
      <c r="I314" s="139"/>
      <c r="J314" s="139"/>
      <c r="K314" s="238"/>
      <c r="L314" s="239"/>
      <c r="M314" s="139"/>
      <c r="N314" s="139"/>
    </row>
    <row r="315" spans="1:14">
      <c r="A315" s="77"/>
      <c r="D315" s="58"/>
      <c r="E315" s="237"/>
      <c r="F315" s="237"/>
      <c r="G315" s="237"/>
      <c r="H315" s="237"/>
      <c r="I315" s="139"/>
      <c r="J315" s="139"/>
      <c r="K315" s="238"/>
      <c r="L315" s="239"/>
      <c r="M315" s="139"/>
      <c r="N315" s="139"/>
    </row>
    <row r="316" spans="1:14">
      <c r="A316" s="77"/>
      <c r="D316" s="58"/>
      <c r="E316" s="237"/>
      <c r="F316" s="237"/>
      <c r="G316" s="237"/>
      <c r="H316" s="237"/>
      <c r="I316" s="139"/>
      <c r="J316" s="139"/>
      <c r="K316" s="238"/>
      <c r="L316" s="239"/>
      <c r="M316" s="139"/>
      <c r="N316" s="139"/>
    </row>
    <row r="317" spans="1:14">
      <c r="A317" s="77"/>
      <c r="D317" s="58"/>
      <c r="E317" s="237"/>
      <c r="F317" s="237"/>
      <c r="G317" s="237"/>
      <c r="H317" s="237"/>
      <c r="I317" s="139"/>
      <c r="J317" s="139"/>
      <c r="K317" s="238"/>
      <c r="L317" s="239"/>
      <c r="M317" s="139"/>
      <c r="N317" s="139"/>
    </row>
    <row r="318" spans="1:14">
      <c r="A318" s="77"/>
      <c r="D318" s="58"/>
      <c r="E318" s="237"/>
      <c r="F318" s="237"/>
      <c r="G318" s="237"/>
      <c r="H318" s="237"/>
      <c r="I318" s="139"/>
      <c r="J318" s="139"/>
      <c r="K318" s="238"/>
      <c r="L318" s="239"/>
      <c r="M318" s="139"/>
      <c r="N318" s="139"/>
    </row>
    <row r="319" spans="1:14">
      <c r="A319" s="77"/>
      <c r="D319" s="58"/>
      <c r="E319" s="237"/>
      <c r="F319" s="237"/>
      <c r="G319" s="237"/>
      <c r="H319" s="237"/>
      <c r="I319" s="139"/>
      <c r="J319" s="139"/>
      <c r="K319" s="238"/>
      <c r="L319" s="239"/>
      <c r="M319" s="139"/>
      <c r="N319" s="139"/>
    </row>
    <row r="320" spans="1:14">
      <c r="A320" s="77"/>
      <c r="D320" s="58"/>
      <c r="E320" s="237"/>
      <c r="F320" s="237"/>
      <c r="G320" s="237"/>
      <c r="H320" s="237"/>
      <c r="I320" s="139"/>
      <c r="J320" s="139"/>
      <c r="K320" s="238"/>
      <c r="L320" s="239"/>
      <c r="M320" s="139"/>
      <c r="N320" s="139"/>
    </row>
    <row r="321" spans="1:14">
      <c r="A321" s="77"/>
      <c r="D321" s="58"/>
      <c r="E321" s="237"/>
      <c r="F321" s="237"/>
      <c r="G321" s="237"/>
      <c r="H321" s="237"/>
      <c r="I321" s="139"/>
      <c r="J321" s="139"/>
      <c r="K321" s="238"/>
      <c r="L321" s="239"/>
      <c r="M321" s="139"/>
      <c r="N321" s="139"/>
    </row>
    <row r="322" spans="1:14">
      <c r="A322" s="77"/>
      <c r="D322" s="58"/>
      <c r="E322" s="237"/>
      <c r="F322" s="237"/>
      <c r="G322" s="237"/>
      <c r="H322" s="237"/>
      <c r="I322" s="139"/>
      <c r="J322" s="139"/>
      <c r="K322" s="238"/>
      <c r="L322" s="239"/>
      <c r="M322" s="139"/>
      <c r="N322" s="139"/>
    </row>
    <row r="323" spans="1:14">
      <c r="A323" s="77"/>
      <c r="D323" s="58"/>
      <c r="E323" s="237"/>
      <c r="F323" s="237"/>
      <c r="G323" s="237"/>
      <c r="H323" s="237"/>
      <c r="I323" s="139"/>
      <c r="J323" s="139"/>
      <c r="K323" s="238"/>
      <c r="L323" s="239"/>
      <c r="M323" s="139"/>
      <c r="N323" s="139"/>
    </row>
    <row r="324" spans="1:14">
      <c r="A324" s="77"/>
      <c r="D324" s="58"/>
      <c r="E324" s="237"/>
      <c r="F324" s="237"/>
      <c r="G324" s="237"/>
      <c r="H324" s="237"/>
      <c r="I324" s="139"/>
      <c r="J324" s="139"/>
      <c r="K324" s="238"/>
      <c r="L324" s="239"/>
      <c r="M324" s="139"/>
      <c r="N324" s="139"/>
    </row>
    <row r="325" spans="1:14">
      <c r="A325" s="77"/>
      <c r="D325" s="58"/>
      <c r="E325" s="237"/>
      <c r="F325" s="237"/>
      <c r="G325" s="237"/>
      <c r="H325" s="237"/>
      <c r="I325" s="139"/>
      <c r="J325" s="139"/>
      <c r="K325" s="238"/>
      <c r="L325" s="239"/>
      <c r="M325" s="139"/>
      <c r="N325" s="139"/>
    </row>
    <row r="326" spans="1:14">
      <c r="A326" s="77"/>
      <c r="D326" s="58"/>
      <c r="E326" s="237"/>
      <c r="F326" s="237"/>
      <c r="G326" s="237"/>
      <c r="H326" s="237"/>
      <c r="I326" s="139"/>
      <c r="J326" s="139"/>
      <c r="K326" s="238"/>
      <c r="L326" s="239"/>
      <c r="M326" s="139"/>
      <c r="N326" s="139"/>
    </row>
    <row r="327" spans="1:14">
      <c r="A327" s="77"/>
      <c r="D327" s="58"/>
      <c r="E327" s="237"/>
      <c r="F327" s="237"/>
      <c r="G327" s="237"/>
      <c r="H327" s="237"/>
      <c r="I327" s="139"/>
      <c r="J327" s="139"/>
      <c r="K327" s="238"/>
      <c r="L327" s="239"/>
      <c r="M327" s="139"/>
      <c r="N327" s="139"/>
    </row>
    <row r="328" spans="1:14">
      <c r="A328" s="77"/>
      <c r="D328" s="58"/>
      <c r="E328" s="237"/>
      <c r="F328" s="237"/>
      <c r="G328" s="237"/>
      <c r="H328" s="237"/>
      <c r="I328" s="139"/>
      <c r="J328" s="139"/>
      <c r="K328" s="238"/>
      <c r="L328" s="239"/>
      <c r="M328" s="139"/>
      <c r="N328" s="139"/>
    </row>
    <row r="329" spans="1:14">
      <c r="A329" s="77"/>
      <c r="D329" s="58"/>
      <c r="E329" s="237"/>
      <c r="F329" s="237"/>
      <c r="G329" s="237"/>
      <c r="H329" s="237"/>
      <c r="I329" s="139"/>
      <c r="J329" s="139"/>
      <c r="K329" s="238"/>
      <c r="L329" s="239"/>
      <c r="M329" s="139"/>
      <c r="N329" s="139"/>
    </row>
    <row r="330" spans="1:14">
      <c r="A330" s="77"/>
      <c r="D330" s="58"/>
      <c r="E330" s="237"/>
      <c r="F330" s="237"/>
      <c r="G330" s="237"/>
      <c r="H330" s="237"/>
      <c r="I330" s="139"/>
      <c r="J330" s="139"/>
      <c r="K330" s="238"/>
      <c r="L330" s="239"/>
      <c r="M330" s="139"/>
      <c r="N330" s="139"/>
    </row>
    <row r="331" spans="1:14">
      <c r="A331" s="77"/>
      <c r="D331" s="58"/>
      <c r="E331" s="237"/>
      <c r="F331" s="237"/>
      <c r="G331" s="237"/>
      <c r="H331" s="237"/>
      <c r="I331" s="139"/>
      <c r="J331" s="139"/>
      <c r="K331" s="238"/>
      <c r="L331" s="239"/>
      <c r="M331" s="139"/>
      <c r="N331" s="139"/>
    </row>
    <row r="332" spans="1:14">
      <c r="A332" s="77"/>
      <c r="D332" s="58"/>
      <c r="E332" s="237"/>
      <c r="F332" s="237"/>
      <c r="G332" s="237"/>
      <c r="H332" s="237"/>
      <c r="I332" s="139"/>
      <c r="J332" s="139"/>
      <c r="K332" s="238"/>
      <c r="L332" s="239"/>
      <c r="M332" s="139"/>
      <c r="N332" s="139"/>
    </row>
    <row r="333" spans="1:14">
      <c r="A333" s="77"/>
      <c r="D333" s="58"/>
      <c r="E333" s="237"/>
      <c r="F333" s="237"/>
      <c r="G333" s="237"/>
      <c r="H333" s="237"/>
      <c r="I333" s="139"/>
      <c r="J333" s="139"/>
      <c r="K333" s="238"/>
      <c r="L333" s="239"/>
      <c r="M333" s="139"/>
      <c r="N333" s="139"/>
    </row>
    <row r="334" spans="1:14">
      <c r="A334" s="77"/>
      <c r="D334" s="58"/>
      <c r="E334" s="237"/>
      <c r="F334" s="237"/>
      <c r="G334" s="237"/>
      <c r="H334" s="237"/>
      <c r="I334" s="139"/>
      <c r="J334" s="139"/>
      <c r="K334" s="238"/>
      <c r="L334" s="239"/>
      <c r="M334" s="139"/>
      <c r="N334" s="139"/>
    </row>
    <row r="335" spans="1:14">
      <c r="A335" s="77"/>
      <c r="D335" s="58"/>
      <c r="E335" s="237"/>
      <c r="F335" s="237"/>
      <c r="G335" s="237"/>
      <c r="H335" s="237"/>
      <c r="I335" s="139"/>
      <c r="J335" s="139"/>
      <c r="K335" s="238"/>
      <c r="L335" s="239"/>
      <c r="M335" s="139"/>
      <c r="N335" s="139"/>
    </row>
    <row r="336" spans="1:14">
      <c r="A336" s="77"/>
      <c r="D336" s="58"/>
      <c r="E336" s="237"/>
      <c r="F336" s="237"/>
      <c r="G336" s="237"/>
      <c r="H336" s="237"/>
      <c r="I336" s="139"/>
      <c r="J336" s="139"/>
      <c r="K336" s="238"/>
      <c r="L336" s="239"/>
      <c r="M336" s="139"/>
      <c r="N336" s="139"/>
    </row>
    <row r="337" spans="1:14">
      <c r="A337" s="77"/>
      <c r="D337" s="58"/>
      <c r="E337" s="237"/>
      <c r="F337" s="237"/>
      <c r="G337" s="237"/>
      <c r="H337" s="237"/>
      <c r="I337" s="139"/>
      <c r="J337" s="139"/>
      <c r="K337" s="238"/>
      <c r="L337" s="239"/>
      <c r="M337" s="139"/>
      <c r="N337" s="139"/>
    </row>
    <row r="338" spans="1:14">
      <c r="A338" s="77"/>
      <c r="D338" s="58"/>
      <c r="E338" s="237"/>
      <c r="F338" s="237"/>
      <c r="G338" s="237"/>
      <c r="H338" s="237"/>
      <c r="I338" s="139"/>
      <c r="J338" s="139"/>
      <c r="K338" s="238"/>
      <c r="L338" s="239"/>
      <c r="M338" s="139"/>
      <c r="N338" s="139"/>
    </row>
    <row r="339" spans="1:14">
      <c r="A339" s="77"/>
      <c r="D339" s="58"/>
      <c r="E339" s="237"/>
      <c r="F339" s="237"/>
      <c r="G339" s="237"/>
      <c r="H339" s="237"/>
      <c r="I339" s="139"/>
      <c r="J339" s="139"/>
      <c r="K339" s="238"/>
      <c r="L339" s="239"/>
      <c r="M339" s="139"/>
      <c r="N339" s="139"/>
    </row>
    <row r="340" spans="1:14">
      <c r="A340" s="77"/>
      <c r="D340" s="58"/>
      <c r="E340" s="237"/>
      <c r="F340" s="237"/>
      <c r="G340" s="237"/>
      <c r="H340" s="237"/>
      <c r="I340" s="139"/>
      <c r="J340" s="139"/>
      <c r="K340" s="238"/>
      <c r="L340" s="239"/>
      <c r="M340" s="139"/>
      <c r="N340" s="139"/>
    </row>
    <row r="341" spans="1:14">
      <c r="A341" s="77"/>
      <c r="D341" s="58"/>
      <c r="E341" s="237"/>
      <c r="F341" s="237"/>
      <c r="G341" s="237"/>
      <c r="H341" s="237"/>
      <c r="I341" s="139"/>
      <c r="J341" s="139"/>
      <c r="K341" s="238"/>
      <c r="L341" s="239"/>
      <c r="M341" s="139"/>
      <c r="N341" s="139"/>
    </row>
    <row r="342" spans="1:14">
      <c r="A342" s="77"/>
      <c r="D342" s="58"/>
      <c r="E342" s="237"/>
      <c r="F342" s="237"/>
      <c r="G342" s="237"/>
      <c r="H342" s="237"/>
      <c r="I342" s="139"/>
      <c r="J342" s="139"/>
      <c r="K342" s="238"/>
      <c r="L342" s="239"/>
      <c r="M342" s="139"/>
      <c r="N342" s="139"/>
    </row>
    <row r="343" spans="1:14">
      <c r="A343" s="77"/>
      <c r="D343" s="58"/>
      <c r="E343" s="237"/>
      <c r="F343" s="237"/>
      <c r="G343" s="237"/>
      <c r="H343" s="237"/>
      <c r="I343" s="139"/>
      <c r="J343" s="139"/>
      <c r="K343" s="238"/>
      <c r="L343" s="239"/>
      <c r="M343" s="139"/>
      <c r="N343" s="139"/>
    </row>
    <row r="344" spans="1:14">
      <c r="A344" s="77"/>
      <c r="D344" s="58"/>
      <c r="E344" s="237"/>
      <c r="F344" s="237"/>
      <c r="G344" s="237"/>
      <c r="H344" s="237"/>
      <c r="I344" s="139"/>
      <c r="J344" s="139"/>
      <c r="K344" s="238"/>
      <c r="L344" s="239"/>
      <c r="M344" s="139"/>
      <c r="N344" s="139"/>
    </row>
    <row r="345" spans="1:14">
      <c r="A345" s="77"/>
      <c r="D345" s="58"/>
      <c r="E345" s="237"/>
      <c r="F345" s="237"/>
      <c r="G345" s="237"/>
      <c r="H345" s="237"/>
      <c r="I345" s="139"/>
      <c r="J345" s="139"/>
      <c r="K345" s="238"/>
      <c r="L345" s="239"/>
      <c r="M345" s="139"/>
      <c r="N345" s="139"/>
    </row>
    <row r="346" spans="1:14">
      <c r="A346" s="77"/>
      <c r="D346" s="58"/>
      <c r="E346" s="237"/>
      <c r="F346" s="237"/>
      <c r="G346" s="237"/>
      <c r="H346" s="237"/>
      <c r="I346" s="139"/>
      <c r="J346" s="139"/>
      <c r="K346" s="238"/>
      <c r="L346" s="239"/>
      <c r="M346" s="139"/>
      <c r="N346" s="139"/>
    </row>
    <row r="347" spans="1:14">
      <c r="A347" s="77"/>
      <c r="D347" s="58"/>
      <c r="E347" s="237"/>
      <c r="F347" s="237"/>
      <c r="G347" s="237"/>
      <c r="H347" s="237"/>
      <c r="I347" s="139"/>
      <c r="J347" s="139"/>
      <c r="K347" s="238"/>
      <c r="L347" s="239"/>
      <c r="M347" s="139"/>
      <c r="N347" s="139"/>
    </row>
    <row r="348" spans="1:14">
      <c r="A348" s="77"/>
      <c r="D348" s="58"/>
      <c r="E348" s="237"/>
      <c r="F348" s="237"/>
      <c r="G348" s="237"/>
      <c r="H348" s="237"/>
      <c r="I348" s="139"/>
      <c r="J348" s="139"/>
      <c r="K348" s="238"/>
      <c r="L348" s="239"/>
      <c r="M348" s="139"/>
      <c r="N348" s="139"/>
    </row>
    <row r="349" spans="1:14">
      <c r="A349" s="77"/>
      <c r="D349" s="58"/>
      <c r="E349" s="237"/>
      <c r="F349" s="237"/>
      <c r="G349" s="237"/>
      <c r="H349" s="237"/>
      <c r="I349" s="139"/>
      <c r="J349" s="139"/>
      <c r="K349" s="238"/>
      <c r="L349" s="239"/>
      <c r="M349" s="139"/>
      <c r="N349" s="139"/>
    </row>
    <row r="350" spans="1:14">
      <c r="A350" s="77"/>
      <c r="D350" s="58"/>
      <c r="E350" s="237"/>
      <c r="F350" s="237"/>
      <c r="G350" s="237"/>
      <c r="H350" s="237"/>
      <c r="I350" s="139"/>
      <c r="J350" s="139"/>
      <c r="K350" s="238"/>
      <c r="L350" s="239"/>
      <c r="M350" s="139"/>
      <c r="N350" s="139"/>
    </row>
    <row r="351" spans="1:14">
      <c r="A351" s="77"/>
      <c r="D351" s="58"/>
      <c r="E351" s="237"/>
      <c r="F351" s="237"/>
      <c r="G351" s="237"/>
      <c r="H351" s="237"/>
      <c r="I351" s="139"/>
      <c r="J351" s="139"/>
      <c r="K351" s="238"/>
      <c r="L351" s="239"/>
      <c r="M351" s="139"/>
      <c r="N351" s="139"/>
    </row>
    <row r="352" spans="1:14">
      <c r="A352" s="77"/>
      <c r="D352" s="58"/>
      <c r="E352" s="237"/>
      <c r="F352" s="237"/>
      <c r="G352" s="237"/>
      <c r="H352" s="237"/>
      <c r="I352" s="139"/>
      <c r="J352" s="139"/>
      <c r="K352" s="238"/>
      <c r="L352" s="239"/>
      <c r="M352" s="139"/>
      <c r="N352" s="139"/>
    </row>
    <row r="353" spans="1:14">
      <c r="A353" s="77"/>
      <c r="D353" s="58"/>
      <c r="E353" s="237"/>
      <c r="F353" s="237"/>
      <c r="G353" s="237"/>
      <c r="H353" s="237"/>
      <c r="I353" s="139"/>
      <c r="J353" s="139"/>
      <c r="K353" s="238"/>
      <c r="L353" s="239"/>
      <c r="M353" s="139"/>
      <c r="N353" s="139"/>
    </row>
    <row r="354" spans="1:14">
      <c r="A354" s="77"/>
      <c r="D354" s="58"/>
      <c r="E354" s="237"/>
      <c r="F354" s="237"/>
      <c r="G354" s="237"/>
      <c r="H354" s="237"/>
      <c r="I354" s="139"/>
      <c r="J354" s="139"/>
      <c r="K354" s="238"/>
      <c r="L354" s="239"/>
      <c r="M354" s="139"/>
      <c r="N354" s="139"/>
    </row>
    <row r="355" spans="1:14">
      <c r="A355" s="77"/>
      <c r="D355" s="58"/>
      <c r="E355" s="237"/>
      <c r="F355" s="237"/>
      <c r="G355" s="237"/>
      <c r="H355" s="237"/>
      <c r="I355" s="139"/>
      <c r="J355" s="139"/>
      <c r="K355" s="238"/>
      <c r="L355" s="239"/>
      <c r="M355" s="139"/>
      <c r="N355" s="139"/>
    </row>
    <row r="356" spans="1:14">
      <c r="A356" s="77"/>
      <c r="D356" s="58"/>
      <c r="E356" s="237"/>
      <c r="F356" s="237"/>
      <c r="G356" s="237"/>
      <c r="H356" s="237"/>
      <c r="I356" s="139"/>
      <c r="J356" s="139"/>
      <c r="K356" s="238"/>
      <c r="L356" s="239"/>
      <c r="M356" s="139"/>
      <c r="N356" s="139"/>
    </row>
    <row r="357" spans="1:14">
      <c r="A357" s="77"/>
      <c r="D357" s="58"/>
      <c r="E357" s="237"/>
      <c r="F357" s="237"/>
      <c r="G357" s="237"/>
      <c r="H357" s="237"/>
      <c r="I357" s="139"/>
      <c r="J357" s="139"/>
      <c r="K357" s="238"/>
      <c r="L357" s="239"/>
      <c r="M357" s="139"/>
      <c r="N357" s="139"/>
    </row>
    <row r="358" spans="1:14">
      <c r="A358" s="77"/>
      <c r="D358" s="58"/>
      <c r="E358" s="237"/>
      <c r="F358" s="237"/>
      <c r="G358" s="237"/>
      <c r="H358" s="237"/>
      <c r="I358" s="139"/>
      <c r="J358" s="139"/>
      <c r="K358" s="238"/>
      <c r="L358" s="239"/>
      <c r="M358" s="139"/>
      <c r="N358" s="139"/>
    </row>
    <row r="359" spans="1:14">
      <c r="A359" s="77"/>
      <c r="D359" s="58"/>
      <c r="E359" s="237"/>
      <c r="F359" s="237"/>
      <c r="G359" s="237"/>
      <c r="H359" s="237"/>
      <c r="I359" s="139"/>
      <c r="J359" s="139"/>
      <c r="K359" s="238"/>
      <c r="L359" s="239"/>
      <c r="M359" s="139"/>
      <c r="N359" s="139"/>
    </row>
    <row r="360" spans="1:14">
      <c r="A360" s="77"/>
      <c r="D360" s="58"/>
      <c r="E360" s="237"/>
      <c r="F360" s="237"/>
      <c r="G360" s="237"/>
      <c r="H360" s="237"/>
      <c r="I360" s="139"/>
      <c r="J360" s="139"/>
      <c r="K360" s="238"/>
      <c r="L360" s="239"/>
      <c r="M360" s="139"/>
      <c r="N360" s="139"/>
    </row>
    <row r="361" spans="1:14">
      <c r="A361" s="77"/>
      <c r="D361" s="58"/>
      <c r="E361" s="237"/>
      <c r="F361" s="237"/>
      <c r="G361" s="237"/>
      <c r="H361" s="237"/>
      <c r="I361" s="139"/>
      <c r="J361" s="139"/>
      <c r="K361" s="238"/>
      <c r="L361" s="239"/>
      <c r="M361" s="139"/>
      <c r="N361" s="139"/>
    </row>
    <row r="362" spans="1:14">
      <c r="A362" s="77"/>
      <c r="D362" s="58"/>
      <c r="E362" s="237"/>
      <c r="F362" s="237"/>
      <c r="G362" s="237"/>
      <c r="H362" s="237"/>
      <c r="I362" s="139"/>
      <c r="J362" s="139"/>
      <c r="K362" s="238"/>
      <c r="L362" s="239"/>
      <c r="M362" s="139"/>
      <c r="N362" s="139"/>
    </row>
    <row r="363" spans="1:14">
      <c r="A363" s="77"/>
      <c r="D363" s="58"/>
      <c r="E363" s="237"/>
      <c r="F363" s="237"/>
      <c r="G363" s="237"/>
      <c r="H363" s="237"/>
      <c r="I363" s="139"/>
      <c r="J363" s="139"/>
      <c r="K363" s="238"/>
      <c r="L363" s="239"/>
      <c r="M363" s="139"/>
      <c r="N363" s="139"/>
    </row>
    <row r="364" spans="1:14">
      <c r="A364" s="77"/>
      <c r="D364" s="58"/>
      <c r="E364" s="237"/>
      <c r="F364" s="237"/>
      <c r="G364" s="237"/>
      <c r="H364" s="237"/>
      <c r="I364" s="139"/>
      <c r="J364" s="139"/>
      <c r="K364" s="238"/>
      <c r="L364" s="239"/>
      <c r="M364" s="139"/>
      <c r="N364" s="139"/>
    </row>
    <row r="365" spans="1:14">
      <c r="A365" s="77"/>
      <c r="D365" s="58"/>
      <c r="E365" s="237"/>
      <c r="F365" s="237"/>
      <c r="G365" s="237"/>
      <c r="H365" s="237"/>
      <c r="I365" s="139"/>
      <c r="J365" s="139"/>
      <c r="K365" s="238"/>
      <c r="L365" s="239"/>
      <c r="M365" s="139"/>
      <c r="N365" s="139"/>
    </row>
    <row r="366" spans="1:14">
      <c r="A366" s="77"/>
      <c r="D366" s="58"/>
      <c r="E366" s="237"/>
      <c r="F366" s="237"/>
      <c r="G366" s="237"/>
      <c r="H366" s="237"/>
      <c r="I366" s="139"/>
      <c r="J366" s="139"/>
      <c r="K366" s="238"/>
      <c r="L366" s="239"/>
      <c r="M366" s="139"/>
      <c r="N366" s="139"/>
    </row>
    <row r="367" spans="1:14">
      <c r="A367" s="77"/>
      <c r="D367" s="58"/>
      <c r="E367" s="237"/>
      <c r="F367" s="237"/>
      <c r="G367" s="237"/>
      <c r="H367" s="237"/>
      <c r="I367" s="139"/>
      <c r="J367" s="139"/>
      <c r="K367" s="238"/>
      <c r="L367" s="239"/>
      <c r="M367" s="139"/>
      <c r="N367" s="139"/>
    </row>
    <row r="368" spans="1:14">
      <c r="A368" s="77"/>
      <c r="D368" s="58"/>
      <c r="E368" s="237"/>
      <c r="F368" s="237"/>
      <c r="G368" s="237"/>
      <c r="H368" s="237"/>
      <c r="I368" s="139"/>
      <c r="J368" s="139"/>
      <c r="K368" s="238"/>
      <c r="L368" s="239"/>
      <c r="M368" s="139"/>
      <c r="N368" s="139"/>
    </row>
    <row r="369" spans="1:14">
      <c r="A369" s="77"/>
      <c r="D369" s="58"/>
      <c r="E369" s="237"/>
      <c r="F369" s="237"/>
      <c r="G369" s="237"/>
      <c r="H369" s="237"/>
      <c r="I369" s="139"/>
      <c r="J369" s="139"/>
      <c r="K369" s="238"/>
      <c r="L369" s="239"/>
      <c r="M369" s="139"/>
      <c r="N369" s="139"/>
    </row>
    <row r="370" spans="1:14">
      <c r="A370" s="77"/>
      <c r="D370" s="58"/>
      <c r="E370" s="237"/>
      <c r="F370" s="237"/>
      <c r="G370" s="237"/>
      <c r="H370" s="237"/>
      <c r="I370" s="139"/>
      <c r="J370" s="139"/>
      <c r="K370" s="238"/>
      <c r="L370" s="239"/>
      <c r="M370" s="139"/>
      <c r="N370" s="139"/>
    </row>
    <row r="371" spans="1:14">
      <c r="A371" s="77"/>
      <c r="D371" s="58"/>
      <c r="E371" s="237"/>
      <c r="F371" s="237"/>
      <c r="G371" s="237"/>
      <c r="H371" s="237"/>
      <c r="I371" s="139"/>
      <c r="J371" s="139"/>
      <c r="K371" s="238"/>
      <c r="L371" s="239"/>
      <c r="M371" s="139"/>
      <c r="N371" s="139"/>
    </row>
    <row r="372" spans="1:14">
      <c r="A372" s="77"/>
      <c r="D372" s="58"/>
      <c r="E372" s="237"/>
      <c r="F372" s="237"/>
      <c r="G372" s="237"/>
      <c r="H372" s="237"/>
      <c r="I372" s="139"/>
      <c r="J372" s="139"/>
      <c r="K372" s="238"/>
      <c r="L372" s="239"/>
      <c r="M372" s="139"/>
      <c r="N372" s="139"/>
    </row>
    <row r="373" spans="1:14">
      <c r="A373" s="77"/>
      <c r="D373" s="58"/>
      <c r="E373" s="237"/>
      <c r="F373" s="237"/>
      <c r="G373" s="237"/>
      <c r="H373" s="237"/>
      <c r="I373" s="139"/>
      <c r="J373" s="139"/>
      <c r="K373" s="238"/>
      <c r="L373" s="239"/>
      <c r="M373" s="139"/>
      <c r="N373" s="139"/>
    </row>
    <row r="374" spans="1:14">
      <c r="A374" s="77"/>
      <c r="D374" s="58"/>
      <c r="E374" s="237"/>
      <c r="F374" s="237"/>
      <c r="G374" s="237"/>
      <c r="H374" s="237"/>
      <c r="I374" s="139"/>
      <c r="J374" s="139"/>
      <c r="K374" s="238"/>
      <c r="L374" s="239"/>
      <c r="M374" s="139"/>
      <c r="N374" s="139"/>
    </row>
    <row r="375" spans="1:14">
      <c r="A375" s="77"/>
      <c r="D375" s="58"/>
      <c r="E375" s="237"/>
      <c r="F375" s="237"/>
      <c r="G375" s="237"/>
      <c r="H375" s="237"/>
      <c r="I375" s="139"/>
      <c r="J375" s="139"/>
      <c r="K375" s="238"/>
      <c r="L375" s="239"/>
      <c r="M375" s="139"/>
      <c r="N375" s="139"/>
    </row>
    <row r="376" spans="1:14">
      <c r="A376" s="77"/>
      <c r="D376" s="58"/>
      <c r="E376" s="237"/>
      <c r="F376" s="237"/>
      <c r="G376" s="237"/>
      <c r="H376" s="237"/>
      <c r="I376" s="139"/>
      <c r="J376" s="139"/>
      <c r="K376" s="238"/>
      <c r="L376" s="239"/>
      <c r="M376" s="139"/>
      <c r="N376" s="139"/>
    </row>
    <row r="377" spans="1:14">
      <c r="A377" s="77"/>
      <c r="D377" s="58"/>
      <c r="E377" s="237"/>
      <c r="F377" s="237"/>
      <c r="G377" s="237"/>
      <c r="H377" s="237"/>
      <c r="I377" s="139"/>
      <c r="J377" s="139"/>
      <c r="K377" s="238"/>
      <c r="L377" s="239"/>
      <c r="M377" s="139"/>
      <c r="N377" s="139"/>
    </row>
    <row r="378" spans="1:14">
      <c r="A378" s="77"/>
      <c r="D378" s="58"/>
      <c r="E378" s="237"/>
      <c r="F378" s="237"/>
      <c r="G378" s="237"/>
      <c r="H378" s="237"/>
      <c r="I378" s="139"/>
      <c r="J378" s="139"/>
      <c r="K378" s="238"/>
      <c r="L378" s="239"/>
      <c r="M378" s="139"/>
      <c r="N378" s="139"/>
    </row>
    <row r="379" spans="1:14">
      <c r="A379" s="77"/>
      <c r="D379" s="58"/>
      <c r="E379" s="237"/>
      <c r="F379" s="237"/>
      <c r="G379" s="237"/>
      <c r="H379" s="237"/>
      <c r="I379" s="139"/>
      <c r="J379" s="139"/>
      <c r="K379" s="238"/>
      <c r="L379" s="239"/>
      <c r="M379" s="139"/>
      <c r="N379" s="139"/>
    </row>
    <row r="380" spans="1:14">
      <c r="A380" s="77"/>
      <c r="D380" s="58"/>
      <c r="E380" s="237"/>
      <c r="F380" s="237"/>
      <c r="G380" s="237"/>
      <c r="H380" s="237"/>
      <c r="I380" s="139"/>
      <c r="J380" s="139"/>
      <c r="K380" s="238"/>
      <c r="L380" s="239"/>
      <c r="M380" s="139"/>
      <c r="N380" s="139"/>
    </row>
    <row r="381" spans="1:14">
      <c r="A381" s="77"/>
      <c r="D381" s="58"/>
      <c r="E381" s="237"/>
      <c r="F381" s="237"/>
      <c r="G381" s="237"/>
      <c r="H381" s="237"/>
      <c r="I381" s="139"/>
      <c r="J381" s="139"/>
      <c r="K381" s="238"/>
      <c r="L381" s="239"/>
      <c r="M381" s="139"/>
      <c r="N381" s="139"/>
    </row>
    <row r="382" spans="1:14">
      <c r="A382" s="77"/>
      <c r="D382" s="58"/>
      <c r="E382" s="237"/>
      <c r="F382" s="237"/>
      <c r="G382" s="237"/>
      <c r="H382" s="237"/>
      <c r="I382" s="139"/>
      <c r="J382" s="139"/>
      <c r="K382" s="238"/>
      <c r="L382" s="239"/>
      <c r="M382" s="139"/>
      <c r="N382" s="139"/>
    </row>
    <row r="383" spans="1:14">
      <c r="A383" s="77"/>
      <c r="D383" s="58"/>
      <c r="E383" s="237"/>
      <c r="F383" s="237"/>
      <c r="G383" s="237"/>
      <c r="H383" s="237"/>
      <c r="I383" s="139"/>
      <c r="J383" s="139"/>
      <c r="K383" s="238"/>
      <c r="L383" s="239"/>
      <c r="M383" s="139"/>
      <c r="N383" s="139"/>
    </row>
    <row r="384" spans="1:14">
      <c r="A384" s="77"/>
      <c r="D384" s="58"/>
      <c r="E384" s="237"/>
      <c r="F384" s="237"/>
      <c r="G384" s="237"/>
      <c r="H384" s="237"/>
      <c r="I384" s="139"/>
      <c r="J384" s="139"/>
      <c r="K384" s="238"/>
      <c r="L384" s="239"/>
      <c r="M384" s="139"/>
      <c r="N384" s="139"/>
    </row>
    <row r="385" spans="1:14">
      <c r="A385" s="77"/>
      <c r="D385" s="58"/>
      <c r="E385" s="237"/>
      <c r="F385" s="237"/>
      <c r="G385" s="237"/>
      <c r="H385" s="237"/>
      <c r="I385" s="139"/>
      <c r="J385" s="139"/>
      <c r="K385" s="238"/>
      <c r="L385" s="239"/>
      <c r="M385" s="139"/>
      <c r="N385" s="139"/>
    </row>
    <row r="386" spans="1:14">
      <c r="A386" s="77"/>
      <c r="D386" s="58"/>
      <c r="E386" s="237"/>
      <c r="F386" s="237"/>
      <c r="G386" s="237"/>
      <c r="H386" s="237"/>
      <c r="I386" s="139"/>
      <c r="J386" s="139"/>
      <c r="K386" s="238"/>
      <c r="L386" s="239"/>
      <c r="M386" s="139"/>
      <c r="N386" s="139"/>
    </row>
    <row r="387" spans="1:14">
      <c r="A387" s="77"/>
      <c r="D387" s="58"/>
      <c r="E387" s="237"/>
      <c r="F387" s="237"/>
      <c r="G387" s="237"/>
      <c r="H387" s="237"/>
      <c r="I387" s="139"/>
      <c r="J387" s="139"/>
      <c r="K387" s="238"/>
      <c r="L387" s="239"/>
      <c r="M387" s="139"/>
      <c r="N387" s="139"/>
    </row>
    <row r="388" spans="1:14">
      <c r="A388" s="77"/>
      <c r="D388" s="58"/>
      <c r="E388" s="237"/>
      <c r="F388" s="237"/>
      <c r="G388" s="237"/>
      <c r="H388" s="237"/>
      <c r="I388" s="139"/>
      <c r="J388" s="139"/>
      <c r="K388" s="238"/>
      <c r="L388" s="239"/>
      <c r="M388" s="139"/>
      <c r="N388" s="139"/>
    </row>
    <row r="389" spans="1:14">
      <c r="A389" s="77"/>
      <c r="D389" s="58"/>
      <c r="E389" s="237"/>
      <c r="F389" s="237"/>
      <c r="G389" s="237"/>
      <c r="H389" s="237"/>
      <c r="I389" s="139"/>
      <c r="J389" s="139"/>
      <c r="K389" s="238"/>
      <c r="L389" s="239"/>
      <c r="M389" s="139"/>
      <c r="N389" s="139"/>
    </row>
    <row r="390" spans="1:14">
      <c r="A390" s="77"/>
      <c r="D390" s="58"/>
      <c r="E390" s="237"/>
      <c r="F390" s="237"/>
      <c r="G390" s="237"/>
      <c r="H390" s="237"/>
      <c r="I390" s="139"/>
      <c r="J390" s="139"/>
      <c r="K390" s="238"/>
      <c r="L390" s="239"/>
      <c r="M390" s="139"/>
      <c r="N390" s="139"/>
    </row>
    <row r="391" spans="1:14">
      <c r="A391" s="77"/>
      <c r="D391" s="58"/>
      <c r="E391" s="237"/>
      <c r="F391" s="237"/>
      <c r="G391" s="237"/>
      <c r="H391" s="237"/>
      <c r="I391" s="139"/>
      <c r="J391" s="139"/>
      <c r="K391" s="238"/>
      <c r="L391" s="239"/>
      <c r="M391" s="139"/>
      <c r="N391" s="139"/>
    </row>
    <row r="392" spans="1:14">
      <c r="A392" s="77"/>
      <c r="D392" s="58"/>
      <c r="E392" s="237"/>
      <c r="F392" s="237"/>
      <c r="G392" s="237"/>
      <c r="H392" s="237"/>
      <c r="I392" s="139"/>
      <c r="J392" s="139"/>
      <c r="K392" s="238"/>
      <c r="L392" s="239"/>
      <c r="M392" s="139"/>
      <c r="N392" s="139"/>
    </row>
    <row r="393" spans="1:14">
      <c r="A393" s="77"/>
      <c r="D393" s="58"/>
      <c r="E393" s="237"/>
      <c r="F393" s="237"/>
      <c r="G393" s="237"/>
      <c r="H393" s="237"/>
      <c r="I393" s="139"/>
      <c r="J393" s="139"/>
      <c r="K393" s="238"/>
      <c r="L393" s="239"/>
      <c r="M393" s="139"/>
      <c r="N393" s="139"/>
    </row>
    <row r="394" spans="1:14">
      <c r="A394" s="77"/>
      <c r="D394" s="58"/>
      <c r="E394" s="237"/>
      <c r="F394" s="237"/>
      <c r="G394" s="237"/>
      <c r="H394" s="237"/>
      <c r="I394" s="139"/>
      <c r="J394" s="139"/>
      <c r="K394" s="238"/>
      <c r="L394" s="239"/>
      <c r="M394" s="139"/>
      <c r="N394" s="139"/>
    </row>
    <row r="395" spans="1:14">
      <c r="A395" s="77"/>
      <c r="D395" s="58"/>
      <c r="E395" s="237"/>
      <c r="F395" s="237"/>
      <c r="G395" s="237"/>
      <c r="H395" s="237"/>
      <c r="I395" s="139"/>
      <c r="J395" s="139"/>
      <c r="K395" s="238"/>
      <c r="L395" s="239"/>
      <c r="M395" s="139"/>
      <c r="N395" s="139"/>
    </row>
    <row r="396" spans="1:14">
      <c r="A396" s="77"/>
      <c r="D396" s="58"/>
      <c r="E396" s="237"/>
      <c r="F396" s="237"/>
      <c r="G396" s="237"/>
      <c r="H396" s="237"/>
      <c r="I396" s="139"/>
      <c r="J396" s="139"/>
      <c r="K396" s="238"/>
      <c r="L396" s="239"/>
      <c r="M396" s="139"/>
      <c r="N396" s="139"/>
    </row>
    <row r="397" spans="1:14">
      <c r="A397" s="77"/>
      <c r="D397" s="58"/>
      <c r="E397" s="237"/>
      <c r="F397" s="237"/>
      <c r="G397" s="237"/>
      <c r="H397" s="237"/>
      <c r="I397" s="139"/>
      <c r="J397" s="139"/>
      <c r="K397" s="238"/>
      <c r="L397" s="239"/>
      <c r="M397" s="139"/>
      <c r="N397" s="139"/>
    </row>
    <row r="398" spans="1:14">
      <c r="A398" s="77"/>
      <c r="D398" s="58"/>
      <c r="E398" s="237"/>
      <c r="F398" s="237"/>
      <c r="G398" s="237"/>
      <c r="H398" s="237"/>
      <c r="I398" s="139"/>
      <c r="J398" s="139"/>
      <c r="K398" s="238"/>
      <c r="L398" s="239"/>
      <c r="M398" s="139"/>
      <c r="N398" s="139"/>
    </row>
    <row r="399" spans="1:14">
      <c r="A399" s="77"/>
      <c r="D399" s="58"/>
      <c r="E399" s="237"/>
      <c r="F399" s="237"/>
      <c r="G399" s="237"/>
      <c r="H399" s="237"/>
      <c r="I399" s="139"/>
      <c r="J399" s="139"/>
      <c r="K399" s="238"/>
      <c r="L399" s="239"/>
      <c r="M399" s="139"/>
      <c r="N399" s="139"/>
    </row>
    <row r="400" spans="1:14">
      <c r="A400" s="77"/>
      <c r="D400" s="58"/>
      <c r="E400" s="237"/>
      <c r="F400" s="237"/>
      <c r="G400" s="237"/>
      <c r="H400" s="237"/>
      <c r="I400" s="139"/>
      <c r="J400" s="139"/>
      <c r="K400" s="238"/>
      <c r="L400" s="239"/>
      <c r="M400" s="139"/>
      <c r="N400" s="139"/>
    </row>
    <row r="401" spans="1:14">
      <c r="A401" s="77"/>
      <c r="D401" s="58"/>
      <c r="E401" s="237"/>
      <c r="F401" s="237"/>
      <c r="G401" s="237"/>
      <c r="H401" s="237"/>
      <c r="I401" s="139"/>
      <c r="J401" s="139"/>
      <c r="K401" s="238"/>
      <c r="L401" s="239"/>
      <c r="M401" s="139"/>
      <c r="N401" s="139"/>
    </row>
    <row r="402" spans="1:14">
      <c r="A402" s="77"/>
      <c r="D402" s="58"/>
      <c r="E402" s="237"/>
      <c r="F402" s="237"/>
      <c r="G402" s="237"/>
      <c r="H402" s="237"/>
      <c r="I402" s="139"/>
      <c r="J402" s="139"/>
      <c r="K402" s="238"/>
      <c r="L402" s="239"/>
      <c r="M402" s="139"/>
      <c r="N402" s="139"/>
    </row>
    <row r="403" spans="1:14">
      <c r="A403" s="77"/>
      <c r="D403" s="58"/>
      <c r="E403" s="237"/>
      <c r="F403" s="237"/>
      <c r="G403" s="237"/>
      <c r="H403" s="237"/>
      <c r="I403" s="139"/>
      <c r="J403" s="139"/>
      <c r="K403" s="238"/>
      <c r="L403" s="239"/>
      <c r="M403" s="139"/>
      <c r="N403" s="139"/>
    </row>
    <row r="404" spans="1:14">
      <c r="A404" s="77"/>
      <c r="D404" s="58"/>
      <c r="E404" s="237"/>
      <c r="F404" s="237"/>
      <c r="G404" s="237"/>
      <c r="H404" s="237"/>
      <c r="I404" s="139"/>
      <c r="J404" s="139"/>
      <c r="K404" s="238"/>
      <c r="L404" s="239"/>
      <c r="M404" s="139"/>
      <c r="N404" s="139"/>
    </row>
    <row r="405" spans="1:14">
      <c r="A405" s="77"/>
      <c r="D405" s="58"/>
      <c r="E405" s="237"/>
      <c r="F405" s="237"/>
      <c r="G405" s="237"/>
      <c r="H405" s="237"/>
      <c r="I405" s="139"/>
      <c r="J405" s="139"/>
      <c r="K405" s="238"/>
      <c r="L405" s="239"/>
      <c r="M405" s="139"/>
      <c r="N405" s="139"/>
    </row>
    <row r="406" spans="1:14">
      <c r="A406" s="77"/>
      <c r="D406" s="58"/>
      <c r="E406" s="237"/>
      <c r="F406" s="237"/>
      <c r="G406" s="237"/>
      <c r="H406" s="237"/>
      <c r="I406" s="139"/>
      <c r="J406" s="139"/>
      <c r="K406" s="238"/>
      <c r="L406" s="239"/>
      <c r="M406" s="139"/>
      <c r="N406" s="139"/>
    </row>
    <row r="407" spans="1:14">
      <c r="A407" s="77"/>
      <c r="D407" s="58"/>
      <c r="E407" s="237"/>
      <c r="F407" s="237"/>
      <c r="G407" s="237"/>
      <c r="H407" s="237"/>
      <c r="I407" s="139"/>
      <c r="J407" s="139"/>
      <c r="K407" s="238"/>
      <c r="L407" s="239"/>
      <c r="M407" s="139"/>
      <c r="N407" s="139"/>
    </row>
    <row r="408" spans="1:14">
      <c r="A408" s="77"/>
      <c r="D408" s="58"/>
      <c r="E408" s="237"/>
      <c r="F408" s="237"/>
      <c r="G408" s="237"/>
      <c r="H408" s="237"/>
      <c r="I408" s="139"/>
      <c r="J408" s="139"/>
      <c r="K408" s="238"/>
      <c r="L408" s="239"/>
      <c r="M408" s="139"/>
      <c r="N408" s="139"/>
    </row>
    <row r="409" spans="1:14">
      <c r="A409" s="77"/>
      <c r="D409" s="58"/>
      <c r="E409" s="237"/>
      <c r="F409" s="237"/>
      <c r="G409" s="237"/>
      <c r="H409" s="237"/>
      <c r="I409" s="139"/>
      <c r="J409" s="139"/>
      <c r="K409" s="238"/>
      <c r="L409" s="239"/>
      <c r="M409" s="139"/>
      <c r="N409" s="139"/>
    </row>
    <row r="410" spans="1:14">
      <c r="A410" s="77"/>
      <c r="D410" s="58"/>
      <c r="E410" s="237"/>
      <c r="F410" s="237"/>
      <c r="G410" s="237"/>
      <c r="H410" s="237"/>
      <c r="I410" s="139"/>
      <c r="J410" s="139"/>
      <c r="K410" s="238"/>
      <c r="L410" s="239"/>
      <c r="M410" s="139"/>
      <c r="N410" s="139"/>
    </row>
    <row r="411" spans="1:14">
      <c r="A411" s="77"/>
      <c r="D411" s="58"/>
      <c r="E411" s="237"/>
      <c r="F411" s="237"/>
      <c r="G411" s="237"/>
      <c r="H411" s="237"/>
      <c r="I411" s="139"/>
      <c r="J411" s="139"/>
      <c r="K411" s="238"/>
      <c r="L411" s="239"/>
      <c r="M411" s="139"/>
      <c r="N411" s="139"/>
    </row>
    <row r="412" spans="1:14">
      <c r="A412" s="77"/>
      <c r="D412" s="58"/>
      <c r="E412" s="237"/>
      <c r="F412" s="237"/>
      <c r="G412" s="237"/>
      <c r="H412" s="237"/>
      <c r="I412" s="139"/>
      <c r="J412" s="139"/>
      <c r="K412" s="238"/>
      <c r="L412" s="239"/>
      <c r="M412" s="139"/>
      <c r="N412" s="139"/>
    </row>
    <row r="413" spans="1:14">
      <c r="A413" s="77"/>
      <c r="D413" s="58"/>
      <c r="E413" s="237"/>
      <c r="F413" s="237"/>
      <c r="G413" s="237"/>
      <c r="H413" s="237"/>
      <c r="I413" s="139"/>
      <c r="J413" s="139"/>
      <c r="K413" s="238"/>
      <c r="L413" s="239"/>
      <c r="M413" s="139"/>
      <c r="N413" s="139"/>
    </row>
    <row r="414" spans="1:14">
      <c r="A414" s="77"/>
      <c r="D414" s="58"/>
      <c r="E414" s="237"/>
      <c r="F414" s="237"/>
      <c r="G414" s="237"/>
      <c r="H414" s="237"/>
      <c r="I414" s="139"/>
      <c r="J414" s="139"/>
      <c r="K414" s="238"/>
      <c r="L414" s="239"/>
      <c r="M414" s="139"/>
      <c r="N414" s="139"/>
    </row>
    <row r="415" spans="1:14">
      <c r="A415" s="77"/>
      <c r="D415" s="58"/>
      <c r="E415" s="237"/>
      <c r="F415" s="237"/>
      <c r="G415" s="237"/>
      <c r="H415" s="237"/>
      <c r="I415" s="139"/>
      <c r="J415" s="139"/>
      <c r="K415" s="238"/>
      <c r="L415" s="239"/>
      <c r="M415" s="139"/>
      <c r="N415" s="139"/>
    </row>
    <row r="416" spans="1:14">
      <c r="A416" s="77"/>
      <c r="D416" s="58"/>
      <c r="E416" s="237"/>
      <c r="F416" s="237"/>
      <c r="G416" s="237"/>
      <c r="H416" s="237"/>
      <c r="I416" s="139"/>
      <c r="J416" s="139"/>
      <c r="K416" s="238"/>
      <c r="L416" s="239"/>
      <c r="M416" s="139"/>
      <c r="N416" s="139"/>
    </row>
    <row r="417" spans="1:14">
      <c r="A417" s="77"/>
      <c r="D417" s="58"/>
      <c r="E417" s="237"/>
      <c r="F417" s="237"/>
      <c r="G417" s="237"/>
      <c r="H417" s="237"/>
      <c r="I417" s="139"/>
      <c r="J417" s="139"/>
      <c r="K417" s="238"/>
      <c r="L417" s="239"/>
      <c r="M417" s="139"/>
      <c r="N417" s="139"/>
    </row>
    <row r="418" spans="1:14">
      <c r="A418" s="77"/>
      <c r="D418" s="58"/>
      <c r="E418" s="237"/>
      <c r="F418" s="237"/>
      <c r="G418" s="237"/>
      <c r="H418" s="237"/>
      <c r="I418" s="139"/>
      <c r="J418" s="139"/>
      <c r="K418" s="238"/>
      <c r="L418" s="239"/>
      <c r="M418" s="139"/>
      <c r="N418" s="139"/>
    </row>
    <row r="419" spans="1:14">
      <c r="A419" s="77"/>
      <c r="D419" s="58"/>
      <c r="E419" s="237"/>
      <c r="F419" s="237"/>
      <c r="G419" s="237"/>
      <c r="H419" s="237"/>
      <c r="I419" s="139"/>
      <c r="J419" s="139"/>
      <c r="K419" s="238"/>
      <c r="L419" s="239"/>
      <c r="M419" s="139"/>
      <c r="N419" s="139"/>
    </row>
    <row r="420" spans="1:14">
      <c r="A420" s="77"/>
      <c r="D420" s="58"/>
      <c r="E420" s="237"/>
      <c r="F420" s="237"/>
      <c r="G420" s="237"/>
      <c r="H420" s="237"/>
      <c r="I420" s="139"/>
      <c r="J420" s="139"/>
      <c r="K420" s="238"/>
      <c r="L420" s="239"/>
      <c r="M420" s="139"/>
      <c r="N420" s="139"/>
    </row>
    <row r="421" spans="1:14">
      <c r="A421" s="77"/>
      <c r="D421" s="58"/>
      <c r="E421" s="237"/>
      <c r="F421" s="237"/>
      <c r="G421" s="237"/>
      <c r="H421" s="237"/>
      <c r="I421" s="139"/>
      <c r="J421" s="139"/>
      <c r="K421" s="238"/>
      <c r="L421" s="239"/>
      <c r="M421" s="139"/>
      <c r="N421" s="139"/>
    </row>
    <row r="422" spans="1:14">
      <c r="A422" s="77"/>
      <c r="D422" s="58"/>
      <c r="E422" s="237"/>
      <c r="F422" s="237"/>
      <c r="G422" s="237"/>
      <c r="H422" s="237"/>
      <c r="I422" s="139"/>
      <c r="J422" s="139"/>
      <c r="K422" s="238"/>
      <c r="L422" s="239"/>
      <c r="M422" s="139"/>
      <c r="N422" s="139"/>
    </row>
    <row r="423" spans="1:14">
      <c r="A423" s="77"/>
      <c r="D423" s="58"/>
      <c r="E423" s="237"/>
      <c r="F423" s="237"/>
      <c r="G423" s="237"/>
      <c r="H423" s="237"/>
      <c r="I423" s="139"/>
      <c r="J423" s="139"/>
      <c r="K423" s="238"/>
      <c r="L423" s="239"/>
      <c r="M423" s="139"/>
      <c r="N423" s="139"/>
    </row>
    <row r="424" spans="1:14">
      <c r="A424" s="77"/>
      <c r="D424" s="58"/>
      <c r="E424" s="237"/>
      <c r="F424" s="237"/>
      <c r="G424" s="237"/>
      <c r="H424" s="237"/>
      <c r="I424" s="139"/>
      <c r="J424" s="139"/>
      <c r="K424" s="238"/>
      <c r="L424" s="239"/>
      <c r="M424" s="139"/>
      <c r="N424" s="139"/>
    </row>
    <row r="425" spans="1:14">
      <c r="A425" s="77"/>
      <c r="D425" s="58"/>
      <c r="E425" s="237"/>
      <c r="F425" s="237"/>
      <c r="G425" s="237"/>
      <c r="H425" s="237"/>
      <c r="I425" s="139"/>
      <c r="J425" s="139"/>
      <c r="K425" s="238"/>
      <c r="L425" s="239"/>
      <c r="M425" s="139"/>
      <c r="N425" s="139"/>
    </row>
    <row r="426" spans="1:14">
      <c r="A426" s="77"/>
      <c r="D426" s="58"/>
      <c r="E426" s="237"/>
      <c r="F426" s="237"/>
      <c r="G426" s="237"/>
      <c r="H426" s="237"/>
      <c r="I426" s="139"/>
      <c r="J426" s="139"/>
      <c r="K426" s="238"/>
      <c r="L426" s="239"/>
      <c r="M426" s="139"/>
      <c r="N426" s="139"/>
    </row>
    <row r="427" spans="1:14">
      <c r="A427" s="77"/>
      <c r="D427" s="58"/>
      <c r="E427" s="237"/>
      <c r="F427" s="237"/>
      <c r="G427" s="237"/>
      <c r="H427" s="237"/>
      <c r="I427" s="139"/>
      <c r="J427" s="139"/>
      <c r="K427" s="238"/>
      <c r="L427" s="239"/>
      <c r="M427" s="139"/>
      <c r="N427" s="139"/>
    </row>
    <row r="428" spans="1:14">
      <c r="A428" s="77"/>
      <c r="D428" s="58"/>
      <c r="E428" s="237"/>
      <c r="F428" s="237"/>
      <c r="G428" s="237"/>
      <c r="H428" s="237"/>
      <c r="I428" s="139"/>
      <c r="J428" s="139"/>
      <c r="K428" s="238"/>
      <c r="L428" s="239"/>
      <c r="M428" s="139"/>
      <c r="N428" s="139"/>
    </row>
    <row r="429" spans="1:14">
      <c r="A429" s="77"/>
      <c r="D429" s="58"/>
      <c r="E429" s="237"/>
      <c r="F429" s="237"/>
      <c r="G429" s="237"/>
      <c r="H429" s="237"/>
      <c r="I429" s="139"/>
      <c r="J429" s="139"/>
      <c r="K429" s="238"/>
      <c r="L429" s="239"/>
      <c r="M429" s="139"/>
      <c r="N429" s="139"/>
    </row>
    <row r="430" spans="1:14">
      <c r="A430" s="77"/>
      <c r="D430" s="58"/>
      <c r="E430" s="237"/>
      <c r="F430" s="237"/>
      <c r="G430" s="237"/>
      <c r="H430" s="237"/>
      <c r="I430" s="139"/>
      <c r="J430" s="139"/>
      <c r="K430" s="238"/>
      <c r="L430" s="239"/>
      <c r="M430" s="139"/>
      <c r="N430" s="139"/>
    </row>
    <row r="431" spans="1:14">
      <c r="A431" s="77"/>
      <c r="D431" s="58"/>
      <c r="E431" s="237"/>
      <c r="F431" s="237"/>
      <c r="G431" s="237"/>
      <c r="H431" s="237"/>
      <c r="I431" s="139"/>
      <c r="J431" s="139"/>
      <c r="K431" s="238"/>
      <c r="L431" s="239"/>
      <c r="M431" s="139"/>
      <c r="N431" s="139"/>
    </row>
    <row r="432" spans="1:14">
      <c r="A432" s="77"/>
      <c r="D432" s="58"/>
      <c r="E432" s="237"/>
      <c r="F432" s="237"/>
      <c r="G432" s="237"/>
      <c r="H432" s="237"/>
      <c r="I432" s="139"/>
      <c r="J432" s="139"/>
      <c r="K432" s="238"/>
      <c r="L432" s="239"/>
      <c r="M432" s="139"/>
      <c r="N432" s="139"/>
    </row>
    <row r="433" spans="1:14">
      <c r="A433" s="77"/>
      <c r="D433" s="58"/>
      <c r="E433" s="237"/>
      <c r="F433" s="237"/>
      <c r="G433" s="237"/>
      <c r="H433" s="237"/>
      <c r="I433" s="139"/>
      <c r="J433" s="139"/>
      <c r="K433" s="238"/>
      <c r="L433" s="239"/>
      <c r="M433" s="139"/>
      <c r="N433" s="139"/>
    </row>
    <row r="434" spans="1:14">
      <c r="A434" s="77"/>
      <c r="D434" s="58"/>
      <c r="E434" s="237"/>
      <c r="F434" s="237"/>
      <c r="G434" s="237"/>
      <c r="H434" s="237"/>
      <c r="I434" s="139"/>
      <c r="J434" s="139"/>
      <c r="K434" s="238"/>
      <c r="L434" s="239"/>
      <c r="M434" s="139"/>
      <c r="N434" s="139"/>
    </row>
    <row r="435" spans="1:14">
      <c r="A435" s="77"/>
      <c r="D435" s="58"/>
      <c r="E435" s="237"/>
      <c r="F435" s="237"/>
      <c r="G435" s="237"/>
      <c r="H435" s="237"/>
      <c r="I435" s="139"/>
      <c r="J435" s="139"/>
      <c r="K435" s="238"/>
      <c r="L435" s="239"/>
      <c r="M435" s="139"/>
      <c r="N435" s="139"/>
    </row>
    <row r="436" spans="1:14">
      <c r="A436" s="77"/>
      <c r="D436" s="58"/>
      <c r="E436" s="237"/>
      <c r="F436" s="237"/>
      <c r="G436" s="237"/>
      <c r="H436" s="237"/>
      <c r="I436" s="139"/>
      <c r="J436" s="139"/>
      <c r="K436" s="238"/>
      <c r="L436" s="239"/>
      <c r="M436" s="139"/>
      <c r="N436" s="139"/>
    </row>
    <row r="437" spans="1:14">
      <c r="A437" s="77"/>
      <c r="D437" s="58"/>
      <c r="E437" s="237"/>
      <c r="F437" s="237"/>
      <c r="G437" s="237"/>
      <c r="H437" s="237"/>
      <c r="I437" s="139"/>
      <c r="J437" s="139"/>
      <c r="K437" s="238"/>
      <c r="L437" s="239"/>
      <c r="M437" s="139"/>
      <c r="N437" s="139"/>
    </row>
    <row r="438" spans="1:14">
      <c r="A438" s="77"/>
      <c r="D438" s="58"/>
      <c r="E438" s="237"/>
      <c r="F438" s="237"/>
      <c r="G438" s="237"/>
      <c r="H438" s="237"/>
      <c r="I438" s="139"/>
      <c r="J438" s="139"/>
      <c r="K438" s="238"/>
      <c r="L438" s="239"/>
      <c r="M438" s="139"/>
      <c r="N438" s="139"/>
    </row>
    <row r="439" spans="1:14">
      <c r="A439" s="77"/>
      <c r="D439" s="58"/>
      <c r="E439" s="237"/>
      <c r="F439" s="237"/>
      <c r="G439" s="237"/>
      <c r="H439" s="237"/>
      <c r="I439" s="139"/>
      <c r="J439" s="139"/>
      <c r="K439" s="238"/>
      <c r="L439" s="239"/>
      <c r="M439" s="139"/>
      <c r="N439" s="139"/>
    </row>
    <row r="440" spans="1:14">
      <c r="A440" s="77"/>
      <c r="D440" s="58"/>
      <c r="E440" s="237"/>
      <c r="F440" s="237"/>
      <c r="G440" s="237"/>
      <c r="H440" s="237"/>
      <c r="I440" s="139"/>
      <c r="J440" s="139"/>
      <c r="K440" s="238"/>
      <c r="L440" s="239"/>
      <c r="M440" s="139"/>
      <c r="N440" s="139"/>
    </row>
    <row r="441" spans="1:14">
      <c r="A441" s="77"/>
      <c r="D441" s="58"/>
      <c r="E441" s="237"/>
      <c r="F441" s="237"/>
      <c r="G441" s="237"/>
      <c r="H441" s="237"/>
      <c r="I441" s="139"/>
      <c r="J441" s="139"/>
      <c r="K441" s="238"/>
      <c r="L441" s="239"/>
      <c r="M441" s="139"/>
      <c r="N441" s="139"/>
    </row>
    <row r="442" spans="1:14">
      <c r="A442" s="77"/>
      <c r="D442" s="58"/>
      <c r="E442" s="237"/>
      <c r="F442" s="237"/>
      <c r="G442" s="237"/>
      <c r="H442" s="237"/>
      <c r="I442" s="139"/>
      <c r="J442" s="139"/>
      <c r="K442" s="238"/>
      <c r="L442" s="239"/>
      <c r="M442" s="139"/>
      <c r="N442" s="139"/>
    </row>
    <row r="443" spans="1:14">
      <c r="A443" s="77"/>
      <c r="D443" s="58"/>
      <c r="E443" s="237"/>
      <c r="F443" s="237"/>
      <c r="G443" s="237"/>
      <c r="H443" s="237"/>
      <c r="I443" s="139"/>
      <c r="J443" s="139"/>
      <c r="K443" s="238"/>
      <c r="L443" s="239"/>
      <c r="M443" s="139"/>
      <c r="N443" s="139"/>
    </row>
    <row r="444" spans="1:14">
      <c r="A444" s="77"/>
      <c r="D444" s="58"/>
      <c r="E444" s="237"/>
      <c r="F444" s="237"/>
      <c r="G444" s="237"/>
      <c r="H444" s="237"/>
      <c r="I444" s="139"/>
      <c r="J444" s="139"/>
      <c r="K444" s="238"/>
      <c r="L444" s="239"/>
      <c r="M444" s="139"/>
      <c r="N444" s="139"/>
    </row>
    <row r="445" spans="1:14">
      <c r="A445" s="77"/>
      <c r="D445" s="58"/>
      <c r="E445" s="237"/>
      <c r="F445" s="237"/>
      <c r="G445" s="237"/>
      <c r="H445" s="237"/>
      <c r="I445" s="139"/>
      <c r="J445" s="139"/>
      <c r="K445" s="238"/>
      <c r="L445" s="239"/>
      <c r="M445" s="139"/>
      <c r="N445" s="139"/>
    </row>
    <row r="446" spans="1:14">
      <c r="A446" s="77"/>
      <c r="D446" s="58"/>
      <c r="E446" s="237"/>
      <c r="F446" s="237"/>
      <c r="G446" s="237"/>
      <c r="H446" s="237"/>
      <c r="I446" s="139"/>
      <c r="J446" s="139"/>
      <c r="K446" s="238"/>
      <c r="L446" s="239"/>
      <c r="M446" s="139"/>
      <c r="N446" s="139"/>
    </row>
    <row r="447" spans="1:14">
      <c r="A447" s="77"/>
      <c r="D447" s="58"/>
      <c r="E447" s="237"/>
      <c r="F447" s="237"/>
      <c r="G447" s="237"/>
      <c r="H447" s="237"/>
      <c r="I447" s="139"/>
      <c r="J447" s="139"/>
      <c r="K447" s="238"/>
      <c r="L447" s="239"/>
      <c r="M447" s="139"/>
      <c r="N447" s="139"/>
    </row>
    <row r="448" spans="1:14">
      <c r="A448" s="77"/>
      <c r="D448" s="58"/>
      <c r="E448" s="237"/>
      <c r="F448" s="237"/>
      <c r="G448" s="237"/>
      <c r="H448" s="237"/>
      <c r="I448" s="139"/>
      <c r="J448" s="139"/>
      <c r="K448" s="238"/>
      <c r="L448" s="239"/>
      <c r="M448" s="139"/>
      <c r="N448" s="139"/>
    </row>
    <row r="449" spans="1:14">
      <c r="A449" s="77"/>
      <c r="D449" s="58"/>
      <c r="E449" s="237"/>
      <c r="F449" s="237"/>
      <c r="G449" s="237"/>
      <c r="H449" s="237"/>
      <c r="I449" s="139"/>
      <c r="J449" s="139"/>
      <c r="K449" s="238"/>
      <c r="L449" s="239"/>
      <c r="M449" s="139"/>
      <c r="N449" s="139"/>
    </row>
    <row r="450" spans="1:14">
      <c r="A450" s="77"/>
      <c r="D450" s="58"/>
      <c r="E450" s="237"/>
      <c r="F450" s="237"/>
      <c r="G450" s="237"/>
      <c r="H450" s="237"/>
      <c r="I450" s="139"/>
      <c r="J450" s="139"/>
      <c r="K450" s="238"/>
      <c r="L450" s="239"/>
      <c r="M450" s="139"/>
      <c r="N450" s="139"/>
    </row>
    <row r="451" spans="1:14">
      <c r="A451" s="77"/>
      <c r="D451" s="58"/>
      <c r="E451" s="237"/>
      <c r="F451" s="237"/>
      <c r="G451" s="237"/>
      <c r="H451" s="237"/>
      <c r="I451" s="139"/>
      <c r="J451" s="139"/>
      <c r="K451" s="238"/>
      <c r="L451" s="239"/>
      <c r="M451" s="139"/>
      <c r="N451" s="139"/>
    </row>
    <row r="452" spans="1:14">
      <c r="A452" s="77"/>
      <c r="D452" s="58"/>
      <c r="E452" s="237"/>
      <c r="F452" s="237"/>
      <c r="G452" s="237"/>
      <c r="H452" s="237"/>
      <c r="I452" s="139"/>
      <c r="J452" s="139"/>
      <c r="K452" s="238"/>
      <c r="L452" s="239"/>
      <c r="M452" s="139"/>
      <c r="N452" s="139"/>
    </row>
    <row r="453" spans="1:14">
      <c r="A453" s="77"/>
      <c r="D453" s="58"/>
      <c r="E453" s="237"/>
      <c r="F453" s="237"/>
      <c r="G453" s="237"/>
      <c r="H453" s="237"/>
      <c r="I453" s="139"/>
      <c r="J453" s="139"/>
      <c r="K453" s="238"/>
      <c r="L453" s="239"/>
      <c r="M453" s="139"/>
      <c r="N453" s="139"/>
    </row>
    <row r="454" spans="1:14">
      <c r="A454" s="77"/>
      <c r="D454" s="58"/>
      <c r="E454" s="237"/>
      <c r="F454" s="237"/>
      <c r="G454" s="237"/>
      <c r="H454" s="237"/>
      <c r="I454" s="139"/>
      <c r="J454" s="139"/>
      <c r="K454" s="238"/>
      <c r="L454" s="239"/>
      <c r="M454" s="139"/>
      <c r="N454" s="139"/>
    </row>
    <row r="455" spans="1:14">
      <c r="A455" s="77"/>
      <c r="D455" s="58"/>
      <c r="E455" s="237"/>
      <c r="F455" s="237"/>
      <c r="G455" s="237"/>
      <c r="H455" s="237"/>
      <c r="I455" s="139"/>
      <c r="J455" s="139"/>
      <c r="K455" s="238"/>
      <c r="L455" s="239"/>
      <c r="M455" s="139"/>
      <c r="N455" s="139"/>
    </row>
    <row r="456" spans="1:14">
      <c r="A456" s="77"/>
      <c r="D456" s="58"/>
      <c r="E456" s="237"/>
      <c r="F456" s="237"/>
      <c r="G456" s="237"/>
      <c r="H456" s="237"/>
      <c r="I456" s="139"/>
      <c r="J456" s="139"/>
      <c r="K456" s="238"/>
      <c r="L456" s="239"/>
      <c r="M456" s="139"/>
      <c r="N456" s="139"/>
    </row>
    <row r="457" spans="1:14">
      <c r="A457" s="77"/>
      <c r="D457" s="58"/>
      <c r="E457" s="237"/>
      <c r="F457" s="237"/>
      <c r="G457" s="237"/>
      <c r="H457" s="237"/>
      <c r="I457" s="139"/>
      <c r="J457" s="139"/>
      <c r="K457" s="238"/>
      <c r="L457" s="239"/>
      <c r="M457" s="139"/>
      <c r="N457" s="139"/>
    </row>
    <row r="458" spans="1:14">
      <c r="A458" s="77"/>
      <c r="D458" s="58"/>
      <c r="E458" s="237"/>
      <c r="F458" s="237"/>
      <c r="G458" s="237"/>
      <c r="H458" s="237"/>
      <c r="I458" s="139"/>
      <c r="J458" s="139"/>
      <c r="K458" s="238"/>
      <c r="L458" s="239"/>
      <c r="M458" s="139"/>
      <c r="N458" s="139"/>
    </row>
    <row r="459" spans="1:14">
      <c r="A459" s="77"/>
      <c r="D459" s="58"/>
      <c r="E459" s="237"/>
      <c r="F459" s="237"/>
      <c r="G459" s="237"/>
      <c r="H459" s="237"/>
      <c r="I459" s="139"/>
      <c r="J459" s="139"/>
      <c r="K459" s="238"/>
      <c r="L459" s="239"/>
      <c r="M459" s="139"/>
      <c r="N459" s="139"/>
    </row>
    <row r="460" spans="1:14">
      <c r="A460" s="77"/>
      <c r="D460" s="58"/>
      <c r="E460" s="237"/>
      <c r="F460" s="237"/>
      <c r="G460" s="237"/>
      <c r="H460" s="237"/>
      <c r="I460" s="139"/>
      <c r="J460" s="139"/>
      <c r="K460" s="238"/>
      <c r="L460" s="239"/>
      <c r="M460" s="139"/>
      <c r="N460" s="139"/>
    </row>
    <row r="461" spans="1:14">
      <c r="A461" s="77"/>
      <c r="D461" s="58"/>
      <c r="E461" s="237"/>
      <c r="F461" s="237"/>
      <c r="G461" s="237"/>
      <c r="H461" s="237"/>
      <c r="I461" s="139"/>
      <c r="J461" s="139"/>
      <c r="K461" s="238"/>
      <c r="L461" s="239"/>
      <c r="M461" s="139"/>
      <c r="N461" s="139"/>
    </row>
    <row r="462" spans="1:14">
      <c r="A462" s="77"/>
      <c r="D462" s="58"/>
      <c r="E462" s="237"/>
      <c r="F462" s="237"/>
      <c r="G462" s="237"/>
      <c r="H462" s="237"/>
      <c r="I462" s="139"/>
      <c r="J462" s="139"/>
      <c r="K462" s="238"/>
      <c r="L462" s="239"/>
      <c r="M462" s="139"/>
      <c r="N462" s="139"/>
    </row>
    <row r="463" spans="1:14">
      <c r="A463" s="77"/>
      <c r="D463" s="58"/>
      <c r="E463" s="237"/>
      <c r="F463" s="237"/>
      <c r="G463" s="237"/>
      <c r="H463" s="237"/>
      <c r="I463" s="139"/>
      <c r="J463" s="139"/>
      <c r="K463" s="238"/>
      <c r="L463" s="239"/>
      <c r="M463" s="139"/>
      <c r="N463" s="139"/>
    </row>
    <row r="464" spans="1:14">
      <c r="A464" s="77"/>
      <c r="D464" s="58"/>
      <c r="E464" s="237"/>
      <c r="F464" s="237"/>
      <c r="G464" s="237"/>
      <c r="H464" s="237"/>
      <c r="I464" s="139"/>
      <c r="J464" s="139"/>
      <c r="K464" s="238"/>
      <c r="L464" s="239"/>
      <c r="M464" s="139"/>
      <c r="N464" s="139"/>
    </row>
    <row r="465" spans="1:14">
      <c r="A465" s="77"/>
      <c r="D465" s="58"/>
      <c r="E465" s="237"/>
      <c r="F465" s="237"/>
      <c r="G465" s="237"/>
      <c r="H465" s="237"/>
      <c r="I465" s="139"/>
      <c r="J465" s="139"/>
      <c r="K465" s="238"/>
      <c r="L465" s="239"/>
      <c r="M465" s="139"/>
      <c r="N465" s="139"/>
    </row>
    <row r="466" spans="1:14">
      <c r="A466" s="77"/>
      <c r="D466" s="58"/>
      <c r="E466" s="237"/>
      <c r="F466" s="237"/>
      <c r="G466" s="237"/>
      <c r="H466" s="237"/>
      <c r="I466" s="139"/>
      <c r="J466" s="139"/>
      <c r="K466" s="238"/>
      <c r="L466" s="239"/>
      <c r="M466" s="139"/>
      <c r="N466" s="139"/>
    </row>
    <row r="467" spans="1:14">
      <c r="A467" s="77"/>
      <c r="D467" s="58"/>
      <c r="E467" s="237"/>
      <c r="F467" s="237"/>
      <c r="G467" s="237"/>
      <c r="H467" s="237"/>
      <c r="I467" s="139"/>
      <c r="J467" s="139"/>
      <c r="K467" s="238"/>
      <c r="L467" s="239"/>
      <c r="M467" s="139"/>
      <c r="N467" s="139"/>
    </row>
    <row r="468" spans="1:14">
      <c r="A468" s="77"/>
      <c r="D468" s="58"/>
      <c r="E468" s="237"/>
      <c r="F468" s="237"/>
      <c r="G468" s="237"/>
      <c r="H468" s="237"/>
      <c r="I468" s="139"/>
      <c r="J468" s="139"/>
      <c r="K468" s="238"/>
      <c r="L468" s="239"/>
      <c r="M468" s="139"/>
      <c r="N468" s="139"/>
    </row>
    <row r="469" spans="1:14">
      <c r="A469" s="77"/>
      <c r="D469" s="58"/>
      <c r="E469" s="237"/>
      <c r="F469" s="237"/>
      <c r="G469" s="237"/>
      <c r="H469" s="237"/>
      <c r="I469" s="139"/>
      <c r="J469" s="139"/>
      <c r="K469" s="238"/>
      <c r="L469" s="239"/>
      <c r="M469" s="139"/>
      <c r="N469" s="139"/>
    </row>
    <row r="470" spans="1:14">
      <c r="A470" s="77"/>
      <c r="D470" s="58"/>
      <c r="E470" s="237"/>
      <c r="F470" s="237"/>
      <c r="G470" s="237"/>
      <c r="H470" s="237"/>
      <c r="I470" s="139"/>
      <c r="J470" s="139"/>
      <c r="K470" s="238"/>
      <c r="L470" s="239"/>
      <c r="M470" s="139"/>
      <c r="N470" s="139"/>
    </row>
    <row r="471" spans="1:14">
      <c r="A471" s="77"/>
      <c r="D471" s="58"/>
      <c r="E471" s="237"/>
      <c r="F471" s="237"/>
      <c r="G471" s="237"/>
      <c r="H471" s="237"/>
      <c r="I471" s="139"/>
      <c r="J471" s="139"/>
      <c r="K471" s="238"/>
      <c r="L471" s="239"/>
      <c r="M471" s="139"/>
      <c r="N471" s="139"/>
    </row>
    <row r="472" spans="1:14">
      <c r="A472" s="77"/>
      <c r="D472" s="58"/>
      <c r="E472" s="237"/>
      <c r="F472" s="237"/>
      <c r="G472" s="237"/>
      <c r="H472" s="237"/>
      <c r="I472" s="139"/>
      <c r="J472" s="139"/>
      <c r="K472" s="238"/>
      <c r="L472" s="239"/>
      <c r="M472" s="139"/>
      <c r="N472" s="139"/>
    </row>
    <row r="473" spans="1:14">
      <c r="A473" s="77"/>
      <c r="D473" s="58"/>
      <c r="E473" s="237"/>
      <c r="F473" s="237"/>
      <c r="G473" s="237"/>
      <c r="H473" s="237"/>
      <c r="I473" s="139"/>
      <c r="J473" s="139"/>
      <c r="K473" s="238"/>
      <c r="L473" s="239"/>
      <c r="M473" s="139"/>
      <c r="N473" s="139"/>
    </row>
    <row r="474" spans="1:14">
      <c r="A474" s="77"/>
      <c r="D474" s="58"/>
      <c r="E474" s="237"/>
      <c r="F474" s="237"/>
      <c r="G474" s="237"/>
      <c r="H474" s="237"/>
      <c r="I474" s="139"/>
      <c r="J474" s="139"/>
      <c r="K474" s="238"/>
      <c r="L474" s="239"/>
      <c r="M474" s="139"/>
      <c r="N474" s="139"/>
    </row>
    <row r="475" spans="1:14">
      <c r="A475" s="77"/>
      <c r="D475" s="58"/>
      <c r="E475" s="237"/>
      <c r="F475" s="237"/>
      <c r="G475" s="237"/>
      <c r="H475" s="237"/>
      <c r="I475" s="139"/>
      <c r="J475" s="139"/>
      <c r="K475" s="238"/>
      <c r="L475" s="239"/>
      <c r="M475" s="139"/>
      <c r="N475" s="139"/>
    </row>
  </sheetData>
  <dataConsolidate/>
  <mergeCells count="77">
    <mergeCell ref="E1:G1"/>
    <mergeCell ref="L73:L84"/>
    <mergeCell ref="K31:K36"/>
    <mergeCell ref="L23:L36"/>
    <mergeCell ref="K38:K42"/>
    <mergeCell ref="L68:L71"/>
    <mergeCell ref="K64:K66"/>
    <mergeCell ref="K59:K63"/>
    <mergeCell ref="K73:K75"/>
    <mergeCell ref="K76:K78"/>
    <mergeCell ref="K80:K81"/>
    <mergeCell ref="K82:K84"/>
    <mergeCell ref="K5:K11"/>
    <mergeCell ref="K12:K16"/>
    <mergeCell ref="K17:K19"/>
    <mergeCell ref="K20:K21"/>
    <mergeCell ref="K53:K55"/>
    <mergeCell ref="K50:K52"/>
    <mergeCell ref="K47:K49"/>
    <mergeCell ref="A23:A36"/>
    <mergeCell ref="C38:C42"/>
    <mergeCell ref="B38:B42"/>
    <mergeCell ref="C31:C36"/>
    <mergeCell ref="B31:B36"/>
    <mergeCell ref="B29:B30"/>
    <mergeCell ref="C29:C30"/>
    <mergeCell ref="K29:K30"/>
    <mergeCell ref="A37:A71"/>
    <mergeCell ref="K69:K71"/>
    <mergeCell ref="K43:K46"/>
    <mergeCell ref="L38:L66"/>
    <mergeCell ref="K57:K58"/>
    <mergeCell ref="C82:C84"/>
    <mergeCell ref="B82:B84"/>
    <mergeCell ref="B80:B81"/>
    <mergeCell ref="C80:C81"/>
    <mergeCell ref="B53:B55"/>
    <mergeCell ref="C53:C55"/>
    <mergeCell ref="B57:B58"/>
    <mergeCell ref="C57:C58"/>
    <mergeCell ref="B59:B63"/>
    <mergeCell ref="C59:C63"/>
    <mergeCell ref="B69:B71"/>
    <mergeCell ref="C69:C71"/>
    <mergeCell ref="C64:C66"/>
    <mergeCell ref="B64:B66"/>
    <mergeCell ref="J2:N2"/>
    <mergeCell ref="B26:B27"/>
    <mergeCell ref="C26:C27"/>
    <mergeCell ref="K26:K27"/>
    <mergeCell ref="B23:B25"/>
    <mergeCell ref="C23:C25"/>
    <mergeCell ref="K23:K25"/>
    <mergeCell ref="L5:L21"/>
    <mergeCell ref="E2:G2"/>
    <mergeCell ref="A2:D2"/>
    <mergeCell ref="C5:C11"/>
    <mergeCell ref="B5:B11"/>
    <mergeCell ref="C12:C16"/>
    <mergeCell ref="B12:B16"/>
    <mergeCell ref="B3:C3"/>
    <mergeCell ref="A4:A21"/>
    <mergeCell ref="C17:C19"/>
    <mergeCell ref="B17:B19"/>
    <mergeCell ref="C20:C21"/>
    <mergeCell ref="B20:B21"/>
    <mergeCell ref="A72:A84"/>
    <mergeCell ref="C43:C46"/>
    <mergeCell ref="B43:B46"/>
    <mergeCell ref="C76:C78"/>
    <mergeCell ref="B76:B78"/>
    <mergeCell ref="C73:C75"/>
    <mergeCell ref="B73:B75"/>
    <mergeCell ref="C47:C49"/>
    <mergeCell ref="B47:B49"/>
    <mergeCell ref="B50:B52"/>
    <mergeCell ref="C50:C52"/>
  </mergeCells>
  <conditionalFormatting sqref="B5">
    <cfRule type="expression" dxfId="111" priority="137">
      <formula>COUNTIF($J5:$J9, 0)&gt;0</formula>
    </cfRule>
    <cfRule type="expression" dxfId="110" priority="138">
      <formula>AND($J5=0, $J6=0, $J7=0, $J8=0, $J9=0, $J5&lt;&gt;"", $J6&lt;&gt;"", $J7&lt;&gt;"", $J8&lt;&gt;"", $J9&lt;&gt;"")</formula>
    </cfRule>
    <cfRule type="expression" dxfId="109" priority="139">
      <formula>AND($J5=1, $J6=1, $J7=1, $J8=1, $J9=1)</formula>
    </cfRule>
  </conditionalFormatting>
  <conditionalFormatting sqref="B31">
    <cfRule type="expression" dxfId="108" priority="89">
      <formula>AND($J31=0, $J32=0, $J33=0, $J34=0, $J35=0, $J31&lt;&gt;"", $J32&lt;&gt;"", $J33&lt;&gt;"", $J34&lt;&gt;"", $J35&lt;&gt;"", $J36&lt;&gt;"")</formula>
    </cfRule>
    <cfRule type="expression" dxfId="107" priority="90">
      <formula>AND($J31=1, $J32=1, $J33=1, $J34=1, $J35=1, $J36=1)</formula>
    </cfRule>
  </conditionalFormatting>
  <conditionalFormatting sqref="B12:C12">
    <cfRule type="expression" dxfId="106" priority="131">
      <formula>COUNTIF($J12:$J16, 0)&gt;0</formula>
    </cfRule>
    <cfRule type="expression" dxfId="105" priority="132">
      <formula>AND($J12=0, $J13=0, $J14=0, $J15=0, $J16=0, $J12&lt;&gt;"", $J13&lt;&gt;"", $J14&lt;&gt;"", $J15&lt;&gt;"", $J16&lt;&gt;"")</formula>
    </cfRule>
    <cfRule type="expression" dxfId="104" priority="133">
      <formula>AND($J12=1, $J13=1, $J14=1, $J15=1, $J16=1)</formula>
    </cfRule>
  </conditionalFormatting>
  <conditionalFormatting sqref="B17:C17">
    <cfRule type="expression" dxfId="103" priority="125">
      <formula>COUNTIF($J17:$J19, 0)&gt;0</formula>
    </cfRule>
    <cfRule type="expression" dxfId="102" priority="126">
      <formula>AND($J17=0, $J18=0, $J19=0, $J17&lt;&gt;"", $J18&lt;&gt;"", $J19&lt;&gt;"")</formula>
    </cfRule>
    <cfRule type="expression" dxfId="101" priority="127">
      <formula>AND($J17=1, $J18=1, $J19=1)</formula>
    </cfRule>
  </conditionalFormatting>
  <conditionalFormatting sqref="B20:C20">
    <cfRule type="expression" dxfId="100" priority="119">
      <formula>COUNTIF($J20:$J21, 0)&gt;0</formula>
    </cfRule>
    <cfRule type="expression" dxfId="99" priority="120">
      <formula>AND($J20=0, $J21=0, $J20&lt;&gt;"", $J21&lt;&gt;"")</formula>
    </cfRule>
    <cfRule type="expression" dxfId="98" priority="121">
      <formula>AND($J20=1, $J21=1)</formula>
    </cfRule>
  </conditionalFormatting>
  <conditionalFormatting sqref="B23:C23">
    <cfRule type="expression" dxfId="97" priority="113">
      <formula>COUNTIF($J23:$J25, 0)&gt;0</formula>
    </cfRule>
    <cfRule type="expression" dxfId="96" priority="114">
      <formula>AND($J23=0, $J24=0, $J25=0, $J23&lt;&gt;"", $J24&lt;&gt;"", $J25&lt;&gt;"")</formula>
    </cfRule>
    <cfRule type="expression" dxfId="95" priority="115">
      <formula>AND($J23=1, $J24=1, $J25=1)</formula>
    </cfRule>
  </conditionalFormatting>
  <conditionalFormatting sqref="B26:C26">
    <cfRule type="expression" dxfId="94" priority="107">
      <formula>COUNTIF($J26:$J27, 0)&gt;0</formula>
    </cfRule>
    <cfRule type="expression" dxfId="93" priority="108">
      <formula>AND($J26=0, $J27=0, $J26&lt;&gt;"", $J27&lt;&gt;"")</formula>
    </cfRule>
    <cfRule type="expression" dxfId="92" priority="109">
      <formula>AND($J26=1, $J27=1)</formula>
    </cfRule>
  </conditionalFormatting>
  <conditionalFormatting sqref="B28:C28">
    <cfRule type="expression" dxfId="91" priority="99">
      <formula>COUNTIF($J28, 0)&gt;0</formula>
    </cfRule>
    <cfRule type="expression" dxfId="90" priority="101">
      <formula>AND($J28=1)</formula>
    </cfRule>
  </conditionalFormatting>
  <conditionalFormatting sqref="B29:C29">
    <cfRule type="expression" dxfId="89" priority="96">
      <formula>COUNTIF($J30, 0)&gt;0</formula>
    </cfRule>
    <cfRule type="expression" dxfId="88" priority="97">
      <formula>AND($J30=1)</formula>
    </cfRule>
    <cfRule type="expression" dxfId="87" priority="98">
      <formula>AND($J30=0, $J30&lt;&gt;"")</formula>
    </cfRule>
  </conditionalFormatting>
  <conditionalFormatting sqref="B31:C31">
    <cfRule type="expression" dxfId="86" priority="88">
      <formula>COUNTIF($J31:$J36, 0)&gt;0</formula>
    </cfRule>
  </conditionalFormatting>
  <conditionalFormatting sqref="B38:C38">
    <cfRule type="expression" dxfId="85" priority="82">
      <formula>COUNTIF($J38:$J42, 0)&gt;0</formula>
    </cfRule>
    <cfRule type="expression" dxfId="84" priority="83">
      <formula>AND($J38=0, $J39=0, $J40=0, $J41=0, $J42=0, $J38&lt;&gt;"", $J39&lt;&gt;"", $J40&lt;&gt;"", $J41&lt;&gt;"", $J42&lt;&gt;"")</formula>
    </cfRule>
    <cfRule type="expression" dxfId="83" priority="84">
      <formula>AND($J38=1, $J39=1, $J40=1, $J41=1, $J42=1)</formula>
    </cfRule>
  </conditionalFormatting>
  <conditionalFormatting sqref="B43:C43">
    <cfRule type="expression" dxfId="82" priority="76">
      <formula>COUNTIF($J43:$J46, 0)&gt;0</formula>
    </cfRule>
    <cfRule type="expression" dxfId="81" priority="77">
      <formula>AND($J43=0, $J44=0, $J45=0, $J46=0, $J43&lt;&gt;"", $J44&lt;&gt;"", $J45&lt;&gt;"", $J46&lt;&gt;"")</formula>
    </cfRule>
    <cfRule type="expression" dxfId="80" priority="78">
      <formula>AND($J43=1, $J44=1, $J45=1, $J46=1)</formula>
    </cfRule>
  </conditionalFormatting>
  <conditionalFormatting sqref="B47:C47">
    <cfRule type="expression" dxfId="79" priority="67">
      <formula>COUNTIF($J47:$J49, 0)&gt;0</formula>
    </cfRule>
    <cfRule type="expression" dxfId="78" priority="68">
      <formula>AND($J47=0, $J48=0, $J49=0, $J47&lt;&gt;"", $J48&lt;&gt;"", $J49&lt;&gt;"")</formula>
    </cfRule>
    <cfRule type="expression" dxfId="77" priority="69">
      <formula>AND($J47=1, $J48=1, $J49=1)</formula>
    </cfRule>
  </conditionalFormatting>
  <conditionalFormatting sqref="B50:C50">
    <cfRule type="expression" dxfId="76" priority="64">
      <formula>COUNTIF($J50:$J52, 0)&gt;0</formula>
    </cfRule>
    <cfRule type="expression" dxfId="75" priority="65">
      <formula>AND($J50=0, $J51=0, $J52=0, $J50&lt;&gt;"", $J51&lt;&gt;"", $J52&lt;&gt;"")</formula>
    </cfRule>
    <cfRule type="expression" dxfId="74" priority="66">
      <formula>AND($J50=1, $J51=1, $J52=1)</formula>
    </cfRule>
  </conditionalFormatting>
  <conditionalFormatting sqref="B53:C53">
    <cfRule type="expression" dxfId="73" priority="61">
      <formula>COUNTIF($J53:$J55, 0)&gt;0</formula>
    </cfRule>
    <cfRule type="expression" dxfId="72" priority="62">
      <formula>AND($J53=0, $J54=0, $J55=0, $J53&lt;&gt;"", $J54&lt;&gt;"", $J55&lt;&gt;"")</formula>
    </cfRule>
    <cfRule type="expression" dxfId="71" priority="63">
      <formula>AND($J53=1, $J54=1, $J55=1)</formula>
    </cfRule>
  </conditionalFormatting>
  <conditionalFormatting sqref="B56:C56">
    <cfRule type="expression" dxfId="70" priority="56">
      <formula>COUNTIF($J56, 0)&gt;0</formula>
    </cfRule>
    <cfRule type="expression" dxfId="69" priority="58">
      <formula>AND($J56=1)</formula>
    </cfRule>
  </conditionalFormatting>
  <conditionalFormatting sqref="B57:C57">
    <cfRule type="expression" dxfId="68" priority="50">
      <formula>COUNTIF($J57:$J58, 0)&gt;0</formula>
    </cfRule>
    <cfRule type="expression" dxfId="67" priority="51">
      <formula>AND($J57=0, $J58=0, $J57&lt;&gt;"", $J58&lt;&gt;"")</formula>
    </cfRule>
    <cfRule type="expression" dxfId="66" priority="52">
      <formula>AND($J57=1, $J58=1)</formula>
    </cfRule>
  </conditionalFormatting>
  <conditionalFormatting sqref="B59:C59">
    <cfRule type="expression" dxfId="65" priority="47">
      <formula>COUNTIF($J59:$J63, 0)&gt;0</formula>
    </cfRule>
    <cfRule type="expression" dxfId="64" priority="48">
      <formula>AND($J59=0, $J60=0, $J61=0, $J62=0, $J63=0, $J59&lt;&gt;"", $J60&lt;&gt;"", $J61&lt;&gt;"", $J62&lt;&gt;"", $J63&lt;&gt;"")</formula>
    </cfRule>
    <cfRule type="expression" dxfId="63" priority="49">
      <formula>AND($J59=1, $J60=1, $J61=1, $J62=1, $J63=1)</formula>
    </cfRule>
  </conditionalFormatting>
  <conditionalFormatting sqref="B64:C64">
    <cfRule type="expression" dxfId="62" priority="38">
      <formula>COUNTIF($J64:$J66, 0)&gt;0</formula>
    </cfRule>
    <cfRule type="expression" dxfId="61" priority="39">
      <formula>AND($J64=0, $J65=0, $J66=0, $J64&lt;&gt;"", $J65&lt;&gt;"", $J66&lt;&gt;"")</formula>
    </cfRule>
    <cfRule type="expression" dxfId="60" priority="40">
      <formula>AND($J64=1, $J65=1, $J66=1)</formula>
    </cfRule>
  </conditionalFormatting>
  <conditionalFormatting sqref="B68:C68">
    <cfRule type="expression" dxfId="59" priority="33">
      <formula>COUNTIF($J68, 0)&gt;0</formula>
    </cfRule>
    <cfRule type="expression" dxfId="58" priority="35">
      <formula>AND($J68=1)</formula>
    </cfRule>
  </conditionalFormatting>
  <conditionalFormatting sqref="B69:C69">
    <cfRule type="expression" dxfId="57" priority="30">
      <formula>COUNTIF($J69:$J71, 0)&gt;0</formula>
    </cfRule>
    <cfRule type="expression" dxfId="56" priority="31">
      <formula>AND($J69=0, $J70=0, $J71=0, $J69&lt;&gt;"", $J70&lt;&gt;"", $J71&lt;&gt;"")</formula>
    </cfRule>
    <cfRule type="expression" dxfId="55" priority="32">
      <formula>AND($J69=1, $J70=1, $J71=1)</formula>
    </cfRule>
  </conditionalFormatting>
  <conditionalFormatting sqref="B73:C73">
    <cfRule type="expression" dxfId="54" priority="24">
      <formula>COUNTIF($J73:$J75, 0)&gt;0</formula>
    </cfRule>
    <cfRule type="expression" dxfId="53" priority="25">
      <formula>AND($J73=0, $J74=0, $J75=0, $J73&lt;&gt;"", $J74&lt;&gt;"", $J75&lt;&gt;"")</formula>
    </cfRule>
    <cfRule type="expression" dxfId="52" priority="26">
      <formula>AND($J73=1, $J74=1, $J75=1)</formula>
    </cfRule>
  </conditionalFormatting>
  <conditionalFormatting sqref="B76:C76">
    <cfRule type="expression" dxfId="51" priority="18">
      <formula>COUNTIF($J76:$J78, 0)&gt;0</formula>
    </cfRule>
    <cfRule type="expression" dxfId="50" priority="19">
      <formula>AND($J76=0, $J77=0, $J78=0, $J76&lt;&gt;"", $J77&lt;&gt;"", $J78&lt;&gt;"")</formula>
    </cfRule>
    <cfRule type="expression" dxfId="49" priority="20">
      <formula>AND($J76=1, $J77=1, $J78=1)</formula>
    </cfRule>
  </conditionalFormatting>
  <conditionalFormatting sqref="B79:C79">
    <cfRule type="expression" dxfId="48" priority="13">
      <formula>COUNTIF($J79, 0)&gt;0</formula>
    </cfRule>
    <cfRule type="expression" dxfId="47" priority="15">
      <formula>AND($J79=1)</formula>
    </cfRule>
  </conditionalFormatting>
  <conditionalFormatting sqref="B80:C80">
    <cfRule type="expression" dxfId="46" priority="10">
      <formula>COUNTIF($J80:$J81, 0)&gt;0</formula>
    </cfRule>
    <cfRule type="expression" dxfId="45" priority="11">
      <formula>AND($J80=0, $J81=0, $J80&lt;&gt;"", $J81&lt;&gt;"")</formula>
    </cfRule>
    <cfRule type="expression" dxfId="44" priority="12">
      <formula>AND($J80=1, $J81=1)</formula>
    </cfRule>
  </conditionalFormatting>
  <conditionalFormatting sqref="B82:C82">
    <cfRule type="expression" dxfId="43" priority="4">
      <formula>COUNTIF($J82:$J84, 0)&gt;0</formula>
    </cfRule>
    <cfRule type="expression" dxfId="42" priority="5">
      <formula>AND($J82=0, $J83=0, $J84=0, $J82&lt;&gt;"", $J83&lt;&gt;"", $J84&lt;&gt;"")</formula>
    </cfRule>
    <cfRule type="expression" dxfId="41" priority="6">
      <formula>AND($J82=1, $J83=1, $J84=1)</formula>
    </cfRule>
  </conditionalFormatting>
  <conditionalFormatting sqref="B28:D28">
    <cfRule type="expression" dxfId="40" priority="100">
      <formula>AND($J28=0, $J28&lt;&gt;"")</formula>
    </cfRule>
  </conditionalFormatting>
  <conditionalFormatting sqref="B56:D56">
    <cfRule type="expression" dxfId="39" priority="57">
      <formula>AND($J56=0, $J56&lt;&gt;"")</formula>
    </cfRule>
  </conditionalFormatting>
  <conditionalFormatting sqref="B68:D68">
    <cfRule type="expression" dxfId="38" priority="34">
      <formula>AND($J68=0, $J68&lt;&gt;"")</formula>
    </cfRule>
  </conditionalFormatting>
  <conditionalFormatting sqref="B79:D79">
    <cfRule type="expression" dxfId="37" priority="14">
      <formula>AND($J79=0, $J79&lt;&gt;"")</formula>
    </cfRule>
  </conditionalFormatting>
  <conditionalFormatting sqref="C5">
    <cfRule type="expression" dxfId="36" priority="140">
      <formula>COUNTIF($J5:$J11, 0)&gt;0</formula>
    </cfRule>
    <cfRule type="expression" dxfId="35" priority="141">
      <formula>AND($J5=0, $J6=0, $J7=0, $J8=0, $J9=0, $J10=0, $J11=0, $J5&lt;&gt;"", $J6&lt;&gt;"", $J7&lt;&gt;"", $J8&lt;&gt;"", $J9&lt;&gt;"", $J10&lt;&gt;"", $J11&lt;&gt;"")</formula>
    </cfRule>
    <cfRule type="expression" dxfId="34" priority="142">
      <formula>AND($J5=1, $J6=1, $J7=1, $J8=1, $J9=1, $J10=1, $J11=1)</formula>
    </cfRule>
  </conditionalFormatting>
  <conditionalFormatting sqref="C31">
    <cfRule type="expression" dxfId="33" priority="91">
      <formula>AND($J31=0, $J32=0, $J33=0, $J34=0, $J35=0, $J36=0, $J31&lt;&gt;"", $J32&lt;&gt;"", $J33&lt;&gt;"", $J34&lt;&gt;"", $J35&lt;&gt;"", $J36&lt;&gt;"")</formula>
    </cfRule>
    <cfRule type="expression" dxfId="32" priority="92">
      <formula>AND($J31=1, $J32=1, $J33=1, $J34=1, $J35=1, $J36=1)</formula>
    </cfRule>
  </conditionalFormatting>
  <conditionalFormatting sqref="D5:D21">
    <cfRule type="expression" dxfId="31" priority="116">
      <formula>AND($J5=0, $J5&lt;&gt;"")</formula>
    </cfRule>
    <cfRule type="expression" dxfId="30" priority="117">
      <formula>$J5=1</formula>
    </cfRule>
    <cfRule type="expression" dxfId="29" priority="118">
      <formula>$E$5("Mapped")</formula>
    </cfRule>
  </conditionalFormatting>
  <conditionalFormatting sqref="D23:D27">
    <cfRule type="expression" dxfId="28" priority="104">
      <formula>AND($J23=0, $J23&lt;&gt;"")</formula>
    </cfRule>
    <cfRule type="expression" dxfId="27" priority="105">
      <formula>$J23=1</formula>
    </cfRule>
    <cfRule type="expression" dxfId="26" priority="106">
      <formula>$E$5("Mapped")</formula>
    </cfRule>
  </conditionalFormatting>
  <conditionalFormatting sqref="D28">
    <cfRule type="expression" dxfId="25" priority="102">
      <formula>$J28=1</formula>
    </cfRule>
    <cfRule type="expression" dxfId="24" priority="103">
      <formula>$E$5("Mapped")</formula>
    </cfRule>
  </conditionalFormatting>
  <conditionalFormatting sqref="D29:D36">
    <cfRule type="expression" dxfId="23" priority="85">
      <formula>AND($J29=0, $J29&lt;&gt;"")</formula>
    </cfRule>
    <cfRule type="expression" dxfId="22" priority="86">
      <formula>$J29=1</formula>
    </cfRule>
    <cfRule type="expression" dxfId="21" priority="87">
      <formula>$E$5("Mapped")</formula>
    </cfRule>
  </conditionalFormatting>
  <conditionalFormatting sqref="D38:D55">
    <cfRule type="expression" dxfId="20" priority="70">
      <formula>AND($J38=0, $J38&lt;&gt;"")</formula>
    </cfRule>
    <cfRule type="expression" dxfId="19" priority="71">
      <formula>$J38=1</formula>
    </cfRule>
    <cfRule type="expression" dxfId="18" priority="72">
      <formula>$E$5("Mapped")</formula>
    </cfRule>
  </conditionalFormatting>
  <conditionalFormatting sqref="D56">
    <cfRule type="expression" dxfId="17" priority="59">
      <formula>$J56=1</formula>
    </cfRule>
    <cfRule type="expression" dxfId="16" priority="60">
      <formula>$E$5("Mapped")</formula>
    </cfRule>
  </conditionalFormatting>
  <conditionalFormatting sqref="D57:D66">
    <cfRule type="expression" dxfId="15" priority="41">
      <formula>AND($J57=0, $J57&lt;&gt;"")</formula>
    </cfRule>
    <cfRule type="expression" dxfId="14" priority="42">
      <formula>$J57=1</formula>
    </cfRule>
    <cfRule type="expression" dxfId="13" priority="43">
      <formula>$E$5("Mapped")</formula>
    </cfRule>
  </conditionalFormatting>
  <conditionalFormatting sqref="D68">
    <cfRule type="expression" dxfId="12" priority="36">
      <formula>$J68=1</formula>
    </cfRule>
    <cfRule type="expression" dxfId="11" priority="37">
      <formula>$E$5("Mapped")</formula>
    </cfRule>
  </conditionalFormatting>
  <conditionalFormatting sqref="D69:D71">
    <cfRule type="expression" dxfId="10" priority="27">
      <formula>AND($J69=0, $J69&lt;&gt;"")</formula>
    </cfRule>
    <cfRule type="expression" dxfId="9" priority="28">
      <formula>$J69=1</formula>
    </cfRule>
    <cfRule type="expression" dxfId="8" priority="29">
      <formula>$E$5("Mapped")</formula>
    </cfRule>
  </conditionalFormatting>
  <conditionalFormatting sqref="D73:D78">
    <cfRule type="expression" dxfId="7" priority="21">
      <formula>AND($J73=0, $J73&lt;&gt;"")</formula>
    </cfRule>
    <cfRule type="expression" dxfId="6" priority="22">
      <formula>$J73=1</formula>
    </cfRule>
    <cfRule type="expression" dxfId="5" priority="23">
      <formula>$E$5("Mapped")</formula>
    </cfRule>
  </conditionalFormatting>
  <conditionalFormatting sqref="D79">
    <cfRule type="expression" dxfId="4" priority="16">
      <formula>$J79=1</formula>
    </cfRule>
    <cfRule type="expression" dxfId="3" priority="17">
      <formula>$E$5("Mapped")</formula>
    </cfRule>
  </conditionalFormatting>
  <conditionalFormatting sqref="D80:D84">
    <cfRule type="expression" dxfId="2" priority="1">
      <formula>AND($J80=0, $J80&lt;&gt;"")</formula>
    </cfRule>
    <cfRule type="expression" dxfId="1" priority="2">
      <formula>$J80=1</formula>
    </cfRule>
    <cfRule type="expression" dxfId="0" priority="3">
      <formula>$E$5("Mapped")</formula>
    </cfRule>
  </conditionalFormatting>
  <dataValidations count="2">
    <dataValidation type="list" allowBlank="1" showInputMessage="1" showErrorMessage="1" sqref="M3" xr:uid="{BEEF355D-0A5A-4043-9E18-CE0F4D3D25D8}">
      <formula1>$S$5:$S$23</formula1>
    </dataValidation>
    <dataValidation type="list" allowBlank="1" showInputMessage="1" showErrorMessage="1" sqref="J5:J84 J3" xr:uid="{7BCDC5A2-F5DD-42E4-9241-B934A5D86714}">
      <formula1>"0, 1"</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F5:F84</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F36"/>
  <sheetViews>
    <sheetView workbookViewId="0">
      <selection activeCell="L9" sqref="L9"/>
    </sheetView>
  </sheetViews>
  <sheetFormatPr defaultRowHeight="14.45"/>
  <cols>
    <col min="1" max="1" width="9.42578125" customWidth="1"/>
  </cols>
  <sheetData>
    <row r="1" spans="1:6" ht="18.600000000000001" thickBot="1">
      <c r="A1" s="7" t="s">
        <v>178</v>
      </c>
    </row>
    <row r="2" spans="1:6" s="4" customFormat="1">
      <c r="B2" s="8" t="s">
        <v>179</v>
      </c>
      <c r="C2" s="8" t="s">
        <v>180</v>
      </c>
      <c r="D2" s="8" t="s">
        <v>181</v>
      </c>
      <c r="E2" s="8" t="s">
        <v>182</v>
      </c>
      <c r="F2" s="8" t="s">
        <v>183</v>
      </c>
    </row>
    <row r="3" spans="1:6" s="4" customFormat="1">
      <c r="A3" s="4" t="s">
        <v>184</v>
      </c>
      <c r="B3">
        <v>5.8823529399999996</v>
      </c>
      <c r="C3">
        <v>7.1428571428571432</v>
      </c>
      <c r="D3">
        <v>3.4482758599999999</v>
      </c>
      <c r="E3">
        <v>25</v>
      </c>
      <c r="F3">
        <v>8.3333333333333339</v>
      </c>
    </row>
    <row r="4" spans="1:6" s="4" customFormat="1" ht="21.6">
      <c r="A4" s="4" t="s">
        <v>185</v>
      </c>
      <c r="B4" s="6">
        <v>17</v>
      </c>
      <c r="C4" s="6">
        <v>14</v>
      </c>
      <c r="D4" s="6">
        <v>29</v>
      </c>
      <c r="E4" s="6">
        <v>4</v>
      </c>
      <c r="F4" s="6">
        <v>12</v>
      </c>
    </row>
    <row r="5" spans="1:6" ht="18">
      <c r="A5" s="319" t="s">
        <v>186</v>
      </c>
      <c r="B5" s="9">
        <f>IF('Mapping Template'!$J5=1,B$3,0)</f>
        <v>0</v>
      </c>
      <c r="C5" s="9">
        <f>IF('Mapping Template'!$J23=1,C$3,0)</f>
        <v>0</v>
      </c>
      <c r="D5" s="9">
        <f>IF('Mapping Template'!$J38=1,D$3,0)</f>
        <v>0</v>
      </c>
      <c r="E5" s="9">
        <f>IF('Mapping Template'!$J68=1,E$3,0)</f>
        <v>0</v>
      </c>
      <c r="F5" s="9">
        <f>IF('Mapping Template'!$J73=1,F$3,0)</f>
        <v>0</v>
      </c>
    </row>
    <row r="6" spans="1:6" ht="18">
      <c r="A6" s="319"/>
      <c r="B6" s="9">
        <f>IF('Mapping Template'!$J6=1,B$3,0)</f>
        <v>0</v>
      </c>
      <c r="C6" s="9">
        <f>IF('Mapping Template'!$J24=1,C$3,0)</f>
        <v>0</v>
      </c>
      <c r="D6" s="9">
        <f>IF('Mapping Template'!$J39=1,D$3,0)</f>
        <v>0</v>
      </c>
      <c r="E6" s="9">
        <f>IF('Mapping Template'!$J69=1,E$3,0)</f>
        <v>0</v>
      </c>
      <c r="F6" s="9">
        <f>IF('Mapping Template'!$J74=1,F$3,0)</f>
        <v>0</v>
      </c>
    </row>
    <row r="7" spans="1:6" ht="18">
      <c r="A7" s="319"/>
      <c r="B7" s="9">
        <f>IF('Mapping Template'!$J7=1,B$3,0)</f>
        <v>0</v>
      </c>
      <c r="C7" s="9">
        <f>IF('Mapping Template'!$J25=1,C$3,0)</f>
        <v>0</v>
      </c>
      <c r="D7" s="9">
        <f>IF('Mapping Template'!$J40=1,D$3,0)</f>
        <v>0</v>
      </c>
      <c r="E7" s="9">
        <f>IF('Mapping Template'!$J70=1,E$3,0)</f>
        <v>0</v>
      </c>
      <c r="F7" s="9">
        <f>IF('Mapping Template'!$J75=1,F$3,0)</f>
        <v>0</v>
      </c>
    </row>
    <row r="8" spans="1:6" ht="18">
      <c r="A8" s="319"/>
      <c r="B8" s="9">
        <f>IF('Mapping Template'!$J8=1,B$3,0)</f>
        <v>0</v>
      </c>
      <c r="C8" s="9">
        <f>IF('Mapping Template'!$J26=1,C$3,0)</f>
        <v>0</v>
      </c>
      <c r="D8" s="9">
        <f>IF('Mapping Template'!$J41=1,D$3,0)</f>
        <v>0</v>
      </c>
      <c r="E8" s="9">
        <f>IF('Mapping Template'!$J71=1,E$3,0)</f>
        <v>0</v>
      </c>
      <c r="F8" s="9">
        <f>IF('Mapping Template'!$J76=1,F$3,0)</f>
        <v>0</v>
      </c>
    </row>
    <row r="9" spans="1:6" ht="18">
      <c r="A9" s="319"/>
      <c r="B9" s="9">
        <f>IF('Mapping Template'!$J9=1,B$3,0)</f>
        <v>0</v>
      </c>
      <c r="C9" s="9">
        <f>IF('Mapping Template'!$J27=1,C$3,0)</f>
        <v>0</v>
      </c>
      <c r="D9" s="9">
        <f>IF('Mapping Template'!$J42=1,D$3,0)</f>
        <v>0</v>
      </c>
      <c r="E9" s="9"/>
      <c r="F9" s="9">
        <f>IF('Mapping Template'!$J77=1,F$3,0)</f>
        <v>0</v>
      </c>
    </row>
    <row r="10" spans="1:6" ht="18">
      <c r="A10" s="319"/>
      <c r="B10" s="9">
        <f>IF('Mapping Template'!$J10=1,B$3,0)</f>
        <v>0</v>
      </c>
      <c r="C10" s="9">
        <f>IF('Mapping Template'!$J28=1,C$3,0)</f>
        <v>0</v>
      </c>
      <c r="D10" s="9">
        <f>IF('Mapping Template'!$J43=1,D$3,0)</f>
        <v>0</v>
      </c>
      <c r="E10" s="9"/>
      <c r="F10" s="9">
        <f>IF('Mapping Template'!$J78=1,F$3,0)</f>
        <v>0</v>
      </c>
    </row>
    <row r="11" spans="1:6" ht="18">
      <c r="A11" s="319"/>
      <c r="B11" s="9">
        <f>IF('Mapping Template'!$J11=1,B$3,0)</f>
        <v>0</v>
      </c>
      <c r="C11" s="9">
        <f>IF('Mapping Template'!$J29=1,C$3,0)</f>
        <v>0</v>
      </c>
      <c r="D11" s="9">
        <f>IF('Mapping Template'!$J44=1,D$3,0)</f>
        <v>0</v>
      </c>
      <c r="E11" s="9"/>
      <c r="F11" s="9">
        <f>IF('Mapping Template'!$J79=1,F$3,0)</f>
        <v>0</v>
      </c>
    </row>
    <row r="12" spans="1:6" ht="18">
      <c r="A12" s="319"/>
      <c r="B12" s="9">
        <f>IF('Mapping Template'!$J12=1,B$3,0)</f>
        <v>0</v>
      </c>
      <c r="C12" s="9">
        <f>IF('Mapping Template'!$J30=1,C$3,0)</f>
        <v>0</v>
      </c>
      <c r="D12" s="9">
        <f>IF('Mapping Template'!$J45=1,D$3,0)</f>
        <v>0</v>
      </c>
      <c r="E12" s="9"/>
      <c r="F12" s="9">
        <f>IF('Mapping Template'!$J80=1,F$3,0)</f>
        <v>0</v>
      </c>
    </row>
    <row r="13" spans="1:6" ht="18">
      <c r="A13" s="319"/>
      <c r="B13" s="9">
        <f>IF('Mapping Template'!$J13=1,B$3,0)</f>
        <v>0</v>
      </c>
      <c r="C13" s="9">
        <f>IF('Mapping Template'!$J31=1,C$3,0)</f>
        <v>0</v>
      </c>
      <c r="D13" s="9">
        <f>IF('Mapping Template'!$J46=1,D$3,0)</f>
        <v>0</v>
      </c>
      <c r="E13" s="9"/>
      <c r="F13" s="9">
        <f>IF('Mapping Template'!$J81=1,F$3,0)</f>
        <v>0</v>
      </c>
    </row>
    <row r="14" spans="1:6" ht="18">
      <c r="A14" s="319"/>
      <c r="B14" s="9">
        <f>IF('Mapping Template'!$J14=1,B$3,0)</f>
        <v>0</v>
      </c>
      <c r="C14" s="9">
        <f>IF('Mapping Template'!$J32=1,C$3,0)</f>
        <v>0</v>
      </c>
      <c r="D14" s="9">
        <f>IF('Mapping Template'!$J47=1,D$3,0)</f>
        <v>0</v>
      </c>
      <c r="E14" s="9"/>
      <c r="F14" s="9">
        <f>IF('Mapping Template'!$J82=1,F$3,0)</f>
        <v>0</v>
      </c>
    </row>
    <row r="15" spans="1:6" ht="18">
      <c r="A15" s="319"/>
      <c r="B15" s="9">
        <f>IF('Mapping Template'!$J15=1,B$3,0)</f>
        <v>0</v>
      </c>
      <c r="C15" s="9">
        <f>IF('Mapping Template'!$J33=1,C$3,0)</f>
        <v>0</v>
      </c>
      <c r="D15" s="9">
        <f>IF('Mapping Template'!$J48=1,D$3,0)</f>
        <v>0</v>
      </c>
      <c r="E15" s="9"/>
      <c r="F15" s="9">
        <f>IF('Mapping Template'!$J83=1,F$3,0)</f>
        <v>0</v>
      </c>
    </row>
    <row r="16" spans="1:6" ht="18">
      <c r="A16" s="319"/>
      <c r="B16" s="9">
        <f>IF('Mapping Template'!$J16=1,B$3,0)</f>
        <v>0</v>
      </c>
      <c r="C16" s="9">
        <f>IF('Mapping Template'!$J34=1,C$3,0)</f>
        <v>0</v>
      </c>
      <c r="D16" s="9">
        <f>IF('Mapping Template'!$J49=1,D$3,0)</f>
        <v>0</v>
      </c>
      <c r="E16" s="9"/>
      <c r="F16" s="9">
        <f>IF('Mapping Template'!$J84=1,F$3,0)</f>
        <v>0</v>
      </c>
    </row>
    <row r="17" spans="1:6" ht="18">
      <c r="A17" s="319"/>
      <c r="B17" s="9">
        <f>IF('Mapping Template'!$J17=1,B$3,0)</f>
        <v>0</v>
      </c>
      <c r="C17" s="9">
        <f>IF('Mapping Template'!$J35=1,C$3,0)</f>
        <v>0</v>
      </c>
      <c r="D17" s="9">
        <f>IF('Mapping Template'!$J50=1,D$3,0)</f>
        <v>0</v>
      </c>
      <c r="E17" s="9"/>
      <c r="F17" s="9"/>
    </row>
    <row r="18" spans="1:6" ht="18">
      <c r="A18" s="319"/>
      <c r="B18" s="9">
        <f>IF('Mapping Template'!$J18=1,B$3,0)</f>
        <v>0</v>
      </c>
      <c r="C18" s="9">
        <f>IF('Mapping Template'!$J36=1,C$3,0)</f>
        <v>0</v>
      </c>
      <c r="D18" s="9">
        <f>IF('Mapping Template'!$J51=1,D$3,0)</f>
        <v>0</v>
      </c>
      <c r="E18" s="9"/>
      <c r="F18" s="9"/>
    </row>
    <row r="19" spans="1:6" ht="18">
      <c r="A19" s="319"/>
      <c r="B19" s="9">
        <f>IF('Mapping Template'!$J19=1,B$3,0)</f>
        <v>0</v>
      </c>
      <c r="C19" s="9"/>
      <c r="D19" s="9">
        <f>IF('Mapping Template'!$J52=1,D$3,0)</f>
        <v>0</v>
      </c>
      <c r="E19" s="9"/>
      <c r="F19" s="9"/>
    </row>
    <row r="20" spans="1:6" ht="18">
      <c r="A20" s="319"/>
      <c r="B20" s="9">
        <f>IF('Mapping Template'!$J20=1,B$3,0)</f>
        <v>0</v>
      </c>
      <c r="C20" s="9"/>
      <c r="D20" s="9">
        <f>IF('Mapping Template'!$J53=1,D$3,0)</f>
        <v>0</v>
      </c>
      <c r="E20" s="9"/>
      <c r="F20" s="9"/>
    </row>
    <row r="21" spans="1:6" ht="18">
      <c r="A21" s="319"/>
      <c r="B21" s="9">
        <f>IF('Mapping Template'!$J21=1,B$3,0)</f>
        <v>0</v>
      </c>
      <c r="C21" s="9"/>
      <c r="D21" s="9">
        <f>IF('Mapping Template'!$J54=1,D$3,0)</f>
        <v>0</v>
      </c>
      <c r="E21" s="9"/>
      <c r="F21" s="9"/>
    </row>
    <row r="22" spans="1:6" ht="18">
      <c r="A22" s="319"/>
      <c r="B22" s="9"/>
      <c r="C22" s="9"/>
      <c r="D22" s="9">
        <f>IF('Mapping Template'!$J55=1,D$3,0)</f>
        <v>0</v>
      </c>
      <c r="E22" s="9"/>
      <c r="F22" s="9"/>
    </row>
    <row r="23" spans="1:6" ht="18">
      <c r="A23" s="319"/>
      <c r="B23" s="9"/>
      <c r="C23" s="9"/>
      <c r="D23" s="9">
        <f>IF('Mapping Template'!$J56=1,D$3,0)</f>
        <v>0</v>
      </c>
      <c r="E23" s="9"/>
      <c r="F23" s="9"/>
    </row>
    <row r="24" spans="1:6" ht="18">
      <c r="A24" s="319"/>
      <c r="B24" s="9"/>
      <c r="C24" s="9"/>
      <c r="D24" s="9">
        <f>IF('Mapping Template'!$J57=1,D$3,0)</f>
        <v>0</v>
      </c>
      <c r="E24" s="9"/>
      <c r="F24" s="9"/>
    </row>
    <row r="25" spans="1:6" ht="18">
      <c r="A25" s="319"/>
      <c r="B25" s="9"/>
      <c r="C25" s="9"/>
      <c r="D25" s="9">
        <f>IF('Mapping Template'!$J58=1,D$3,0)</f>
        <v>0</v>
      </c>
      <c r="E25" s="9"/>
      <c r="F25" s="9"/>
    </row>
    <row r="26" spans="1:6" ht="18">
      <c r="B26" s="9"/>
      <c r="D26" s="9">
        <f>IF('Mapping Template'!$J59=1,D$3,0)</f>
        <v>0</v>
      </c>
    </row>
    <row r="27" spans="1:6" ht="18">
      <c r="B27" s="9"/>
      <c r="D27" s="9">
        <f>IF('Mapping Template'!$J60=1,D$3,0)</f>
        <v>0</v>
      </c>
    </row>
    <row r="28" spans="1:6" ht="18">
      <c r="B28" s="9"/>
      <c r="D28" s="9">
        <f>IF('Mapping Template'!$J61=1,D$3,0)</f>
        <v>0</v>
      </c>
    </row>
    <row r="29" spans="1:6" ht="18">
      <c r="B29" s="9"/>
      <c r="D29" s="9">
        <f>IF('Mapping Template'!$J62=1,D$3,0)</f>
        <v>0</v>
      </c>
    </row>
    <row r="30" spans="1:6" ht="18">
      <c r="B30" s="9"/>
      <c r="D30" s="9">
        <f>IF('Mapping Template'!$J63=1,D$3,0)</f>
        <v>0</v>
      </c>
    </row>
    <row r="31" spans="1:6" ht="18">
      <c r="B31" s="9"/>
      <c r="D31" s="9">
        <f>IF('Mapping Template'!$J64=1,D$3,0)</f>
        <v>0</v>
      </c>
    </row>
    <row r="32" spans="1:6" ht="18">
      <c r="B32" s="9"/>
      <c r="D32" s="9">
        <f>IF('Mapping Template'!$J65=1,D$3,0)</f>
        <v>0</v>
      </c>
    </row>
    <row r="33" spans="2:4" ht="18">
      <c r="B33" s="9"/>
      <c r="D33" s="9">
        <f>IF('Mapping Template'!$J66=1,D$3,0)</f>
        <v>0</v>
      </c>
    </row>
    <row r="34" spans="2:4" ht="18">
      <c r="B34" s="9"/>
    </row>
    <row r="35" spans="2:4" ht="18">
      <c r="B35" s="9"/>
    </row>
    <row r="36" spans="2:4" ht="18">
      <c r="B36" s="9"/>
    </row>
  </sheetData>
  <mergeCells count="1">
    <mergeCell ref="A5:A25"/>
  </mergeCells>
  <phoneticPr fontId="6"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4"/>
  <sheetViews>
    <sheetView showGridLines="0" zoomScaleNormal="100" workbookViewId="0">
      <selection activeCell="I11" sqref="I11"/>
    </sheetView>
  </sheetViews>
  <sheetFormatPr defaultColWidth="8.85546875" defaultRowHeight="21.6"/>
  <cols>
    <col min="1" max="1" width="8.85546875" style="109"/>
    <col min="2" max="2" width="35.140625" style="109" customWidth="1"/>
    <col min="3" max="3" width="12.5703125" style="109" bestFit="1" customWidth="1"/>
    <col min="4" max="4" width="9.85546875" style="109" hidden="1" customWidth="1"/>
    <col min="5" max="5" width="12.42578125" style="109" bestFit="1" customWidth="1"/>
    <col min="6" max="6" width="21" style="109" bestFit="1" customWidth="1"/>
    <col min="7" max="7" width="25.7109375" style="109" bestFit="1" customWidth="1"/>
    <col min="8" max="8" width="24" style="109" bestFit="1" customWidth="1"/>
    <col min="9" max="9" width="31.140625" style="109" bestFit="1" customWidth="1"/>
    <col min="10" max="16384" width="8.85546875" style="109"/>
  </cols>
  <sheetData>
    <row r="1" spans="2:9" ht="60.95" customHeight="1">
      <c r="B1" s="321" t="s">
        <v>187</v>
      </c>
      <c r="C1" s="321"/>
      <c r="D1" s="321"/>
      <c r="E1" s="321"/>
      <c r="F1" s="321"/>
      <c r="G1" s="321"/>
      <c r="H1" s="321"/>
      <c r="I1" s="321"/>
    </row>
    <row r="2" spans="2:9" ht="21.95" customHeight="1">
      <c r="B2" s="6"/>
      <c r="C2" s="6"/>
      <c r="D2" s="6" t="s">
        <v>186</v>
      </c>
      <c r="E2" s="6" t="s">
        <v>188</v>
      </c>
      <c r="F2" s="6" t="s">
        <v>189</v>
      </c>
      <c r="G2" s="110" t="s">
        <v>190</v>
      </c>
      <c r="H2" s="6" t="s">
        <v>191</v>
      </c>
      <c r="I2" s="6" t="s">
        <v>192</v>
      </c>
    </row>
    <row r="3" spans="2:9">
      <c r="B3" s="111">
        <v>1</v>
      </c>
      <c r="C3" s="241" t="s">
        <v>193</v>
      </c>
      <c r="D3" s="6">
        <v>4</v>
      </c>
      <c r="E3" s="6">
        <v>17</v>
      </c>
      <c r="F3" s="242">
        <f t="shared" ref="F3:F7" si="0">100/E3</f>
        <v>5.882352941176471</v>
      </c>
      <c r="G3" s="120">
        <f>SUM('Mapping Template'!L5:L21)</f>
        <v>0</v>
      </c>
      <c r="H3" s="242">
        <f>(E3/E8)*100</f>
        <v>22.368421052631579</v>
      </c>
      <c r="I3" s="242">
        <f>(H3/100)*G3</f>
        <v>0</v>
      </c>
    </row>
    <row r="4" spans="2:9">
      <c r="B4" s="112">
        <v>2</v>
      </c>
      <c r="C4" s="241" t="s">
        <v>193</v>
      </c>
      <c r="D4" s="6">
        <v>5</v>
      </c>
      <c r="E4" s="6">
        <v>14</v>
      </c>
      <c r="F4" s="242">
        <f t="shared" si="0"/>
        <v>7.1428571428571432</v>
      </c>
      <c r="G4" s="120">
        <f>SUM('Mapping Template'!L23:L36)</f>
        <v>0</v>
      </c>
      <c r="H4" s="242">
        <f>(E4/E8)*100</f>
        <v>18.421052631578945</v>
      </c>
      <c r="I4" s="242">
        <f t="shared" ref="I4:I7" si="1">(H4/100)*G4</f>
        <v>0</v>
      </c>
    </row>
    <row r="5" spans="2:9">
      <c r="B5" s="320">
        <v>3</v>
      </c>
      <c r="C5" s="241" t="s">
        <v>193</v>
      </c>
      <c r="D5" s="6">
        <v>9</v>
      </c>
      <c r="E5" s="6">
        <v>29</v>
      </c>
      <c r="F5" s="242">
        <f t="shared" si="0"/>
        <v>3.4482758620689653</v>
      </c>
      <c r="G5" s="120">
        <f>SUM('Mapping Template'!L38:L66)</f>
        <v>0</v>
      </c>
      <c r="H5" s="242">
        <f>(E5/E8)*100</f>
        <v>38.15789473684211</v>
      </c>
      <c r="I5" s="242">
        <f t="shared" si="1"/>
        <v>0</v>
      </c>
    </row>
    <row r="6" spans="2:9">
      <c r="B6" s="320"/>
      <c r="C6" s="243" t="s">
        <v>194</v>
      </c>
      <c r="D6" s="6">
        <v>2</v>
      </c>
      <c r="E6" s="6">
        <v>4</v>
      </c>
      <c r="F6" s="242">
        <f t="shared" si="0"/>
        <v>25</v>
      </c>
      <c r="G6" s="120">
        <f>SUM('Mapping Template'!L68:L71)</f>
        <v>0</v>
      </c>
      <c r="H6" s="242">
        <f>(E6/E8)*100</f>
        <v>5.2631578947368416</v>
      </c>
      <c r="I6" s="242">
        <f t="shared" si="1"/>
        <v>0</v>
      </c>
    </row>
    <row r="7" spans="2:9">
      <c r="B7" s="112">
        <v>4</v>
      </c>
      <c r="C7" s="241" t="s">
        <v>193</v>
      </c>
      <c r="D7" s="6">
        <v>5</v>
      </c>
      <c r="E7" s="6">
        <v>12</v>
      </c>
      <c r="F7" s="242">
        <f t="shared" si="0"/>
        <v>8.3333333333333339</v>
      </c>
      <c r="G7" s="120">
        <f>SUM('Mapping Template'!L73:L84)</f>
        <v>0</v>
      </c>
      <c r="H7" s="242">
        <f>(E7/E8)*100</f>
        <v>15.789473684210526</v>
      </c>
      <c r="I7" s="242">
        <f t="shared" si="1"/>
        <v>0</v>
      </c>
    </row>
    <row r="8" spans="2:9">
      <c r="B8" s="113" t="s">
        <v>195</v>
      </c>
      <c r="C8" s="114"/>
      <c r="D8" s="115">
        <f>SUM(D3:D7)</f>
        <v>25</v>
      </c>
      <c r="E8" s="115">
        <f>SUM(E3:E7)</f>
        <v>76</v>
      </c>
      <c r="F8" s="116"/>
      <c r="G8" s="116"/>
      <c r="H8" s="115">
        <f>SUM(H3:H7)</f>
        <v>99.999999999999986</v>
      </c>
      <c r="I8" s="117">
        <f>SUM(I3:I7)</f>
        <v>0</v>
      </c>
    </row>
    <row r="9" spans="2:9">
      <c r="B9" s="118"/>
      <c r="C9" s="118"/>
      <c r="F9" s="119"/>
    </row>
    <row r="10" spans="2:9">
      <c r="B10" s="118"/>
      <c r="C10" s="118"/>
      <c r="F10" s="119"/>
    </row>
    <row r="11" spans="2:9">
      <c r="B11" s="118"/>
      <c r="C11" s="118"/>
      <c r="F11" s="119"/>
    </row>
    <row r="12" spans="2:9">
      <c r="B12" s="118"/>
      <c r="C12" s="118"/>
    </row>
    <row r="13" spans="2:9">
      <c r="B13" s="118"/>
      <c r="C13" s="118"/>
    </row>
    <row r="14" spans="2:9">
      <c r="B14" s="118"/>
      <c r="C14" s="118"/>
    </row>
    <row r="15" spans="2:9">
      <c r="B15" s="118"/>
      <c r="C15" s="118"/>
    </row>
    <row r="16" spans="2:9">
      <c r="B16" s="118"/>
      <c r="C16" s="118"/>
    </row>
    <row r="17" spans="2:3">
      <c r="B17" s="118"/>
      <c r="C17" s="118"/>
    </row>
    <row r="18" spans="2:3">
      <c r="B18" s="118"/>
      <c r="C18" s="118"/>
    </row>
    <row r="19" spans="2:3">
      <c r="B19" s="118"/>
      <c r="C19" s="118"/>
    </row>
    <row r="20" spans="2:3">
      <c r="B20" s="118"/>
      <c r="C20" s="118"/>
    </row>
    <row r="21" spans="2:3">
      <c r="B21" s="118"/>
      <c r="C21" s="118"/>
    </row>
    <row r="22" spans="2:3">
      <c r="B22" s="118"/>
      <c r="C22" s="118"/>
    </row>
    <row r="23" spans="2:3">
      <c r="B23" s="118"/>
      <c r="C23" s="118"/>
    </row>
    <row r="24" spans="2:3">
      <c r="B24" s="118"/>
      <c r="C24" s="118"/>
    </row>
  </sheetData>
  <mergeCells count="2">
    <mergeCell ref="B5:B6"/>
    <mergeCell ref="B1:I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B8" sqref="B8"/>
    </sheetView>
  </sheetViews>
  <sheetFormatPr defaultRowHeight="14.45"/>
  <cols>
    <col min="1" max="1" width="38.5703125" style="1" bestFit="1" customWidth="1"/>
    <col min="2" max="2" width="20.28515625" bestFit="1" customWidth="1"/>
    <col min="4" max="4" width="21" bestFit="1" customWidth="1"/>
  </cols>
  <sheetData>
    <row r="1" spans="1:2" ht="18">
      <c r="A1" s="3" t="s">
        <v>196</v>
      </c>
      <c r="B1" s="3" t="s">
        <v>197</v>
      </c>
    </row>
    <row r="2" spans="1:2" ht="18">
      <c r="A2" s="2" t="s">
        <v>198</v>
      </c>
      <c r="B2" s="2" t="s">
        <v>199</v>
      </c>
    </row>
    <row r="3" spans="1:2" ht="18">
      <c r="A3" s="2" t="s">
        <v>200</v>
      </c>
      <c r="B3" s="2" t="s">
        <v>201</v>
      </c>
    </row>
    <row r="4" spans="1:2" ht="18">
      <c r="A4" s="130" t="s">
        <v>202</v>
      </c>
      <c r="B4" s="2" t="s">
        <v>203</v>
      </c>
    </row>
    <row r="5" spans="1:2" ht="18">
      <c r="A5" s="2"/>
      <c r="B5" s="2" t="s">
        <v>204</v>
      </c>
    </row>
    <row r="6" spans="1:2" ht="18">
      <c r="A6" s="2"/>
      <c r="B6" s="2" t="s">
        <v>205</v>
      </c>
    </row>
    <row r="7" spans="1:2" ht="18">
      <c r="A7" s="2"/>
      <c r="B7" s="2" t="s">
        <v>206</v>
      </c>
    </row>
    <row r="8" spans="1:2" ht="18">
      <c r="A8" s="2"/>
      <c r="B8" s="2" t="s">
        <v>207</v>
      </c>
    </row>
    <row r="9" spans="1:2" ht="18">
      <c r="A9" s="2"/>
      <c r="B9" s="2" t="s">
        <v>208</v>
      </c>
    </row>
    <row r="10" spans="1:2" ht="18">
      <c r="A10" s="10"/>
      <c r="B10" s="2" t="s">
        <v>209</v>
      </c>
    </row>
    <row r="11" spans="1:2" ht="18">
      <c r="A11" s="10"/>
      <c r="B11" s="2" t="s">
        <v>210</v>
      </c>
    </row>
    <row r="12" spans="1:2" ht="18">
      <c r="A12" s="10"/>
      <c r="B12" s="2" t="s">
        <v>211</v>
      </c>
    </row>
    <row r="13" spans="1:2" ht="18">
      <c r="A13" s="10"/>
      <c r="B13" s="2" t="s">
        <v>212</v>
      </c>
    </row>
    <row r="14" spans="1:2" ht="18">
      <c r="A14" s="2"/>
      <c r="B14" s="2" t="s">
        <v>213</v>
      </c>
    </row>
    <row r="15" spans="1:2" ht="18">
      <c r="A15" s="2"/>
      <c r="B15" s="2" t="s">
        <v>214</v>
      </c>
    </row>
    <row r="16" spans="1:2" ht="18">
      <c r="A16" s="2"/>
      <c r="B16" s="5" t="s">
        <v>215</v>
      </c>
    </row>
    <row r="17" spans="1:2" ht="18">
      <c r="A17" s="2"/>
      <c r="B17" s="2" t="s">
        <v>216</v>
      </c>
    </row>
  </sheetData>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C3B7C8-B04C-4AF7-8DFF-FCDDF33B4835}"/>
</file>

<file path=customXml/itemProps2.xml><?xml version="1.0" encoding="utf-8"?>
<ds:datastoreItem xmlns:ds="http://schemas.openxmlformats.org/officeDocument/2006/customXml" ds:itemID="{F2069898-B949-4B1A-BC42-0146D0645F7E}"/>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