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81" documentId="8_{A6FC8C96-13B6-46A7-9AAC-A33444E92F79}" xr6:coauthVersionLast="47" xr6:coauthVersionMax="47" xr10:uidLastSave="{1CCD190E-B6D3-4EEB-9ECE-9913390FFCF1}"/>
  <bookViews>
    <workbookView xWindow="22932" yWindow="-108" windowWidth="23256" windowHeight="12456"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4" l="1"/>
  <c r="K7" i="4"/>
  <c r="K8" i="4"/>
  <c r="K9" i="4"/>
  <c r="K10" i="4"/>
  <c r="K11" i="4"/>
  <c r="K12" i="4"/>
  <c r="K13" i="4"/>
  <c r="K14" i="4"/>
  <c r="K15" i="4"/>
  <c r="K16" i="4"/>
  <c r="K5" i="4"/>
  <c r="J6" i="4"/>
  <c r="J7" i="4"/>
  <c r="J8" i="4"/>
  <c r="J9" i="4"/>
  <c r="J10" i="4"/>
  <c r="J11" i="4"/>
  <c r="J12" i="4"/>
  <c r="J13" i="4"/>
  <c r="J14" i="4"/>
  <c r="J15" i="4"/>
  <c r="J16" i="4"/>
  <c r="J5" i="4"/>
  <c r="I6" i="4"/>
  <c r="I7" i="4"/>
  <c r="I8" i="4"/>
  <c r="I9" i="4"/>
  <c r="I10" i="4"/>
  <c r="I11" i="4"/>
  <c r="I12" i="4"/>
  <c r="I13" i="4"/>
  <c r="I5" i="4"/>
  <c r="H6" i="4"/>
  <c r="H7" i="4"/>
  <c r="H8" i="4"/>
  <c r="H9" i="4"/>
  <c r="H10" i="4"/>
  <c r="H11" i="4"/>
  <c r="H12" i="4"/>
  <c r="H5" i="4"/>
  <c r="G6" i="4"/>
  <c r="G7" i="4"/>
  <c r="G8" i="4"/>
  <c r="G9" i="4"/>
  <c r="G10" i="4"/>
  <c r="G5" i="4"/>
  <c r="F6" i="4"/>
  <c r="F7" i="4"/>
  <c r="F8" i="4"/>
  <c r="F9" i="4"/>
  <c r="F10" i="4"/>
  <c r="F11" i="4"/>
  <c r="F12" i="4"/>
  <c r="F13" i="4"/>
  <c r="F14" i="4"/>
  <c r="F15" i="4"/>
  <c r="F16" i="4"/>
  <c r="F5" i="4"/>
  <c r="E6" i="4"/>
  <c r="L52" i="2" s="1"/>
  <c r="E7" i="4"/>
  <c r="E8" i="4"/>
  <c r="E9" i="4"/>
  <c r="E10" i="4"/>
  <c r="E11" i="4"/>
  <c r="E5" i="4"/>
  <c r="D6" i="4"/>
  <c r="D7" i="4"/>
  <c r="D8" i="4"/>
  <c r="D9" i="4"/>
  <c r="D10" i="4"/>
  <c r="D11" i="4"/>
  <c r="D12" i="4"/>
  <c r="D13" i="4"/>
  <c r="D14" i="4"/>
  <c r="D5" i="4"/>
  <c r="C6" i="4"/>
  <c r="C7" i="4"/>
  <c r="C8" i="4"/>
  <c r="C9" i="4"/>
  <c r="C10" i="4"/>
  <c r="C11" i="4"/>
  <c r="C12" i="4"/>
  <c r="C13" i="4"/>
  <c r="C14" i="4"/>
  <c r="C15" i="4"/>
  <c r="C16" i="4"/>
  <c r="C17" i="4"/>
  <c r="C18" i="4"/>
  <c r="C19" i="4"/>
  <c r="C20" i="4"/>
  <c r="C21" i="4"/>
  <c r="C22" i="4"/>
  <c r="C5" i="4"/>
  <c r="B6" i="4"/>
  <c r="B7" i="4"/>
  <c r="B8" i="4"/>
  <c r="B9" i="4"/>
  <c r="B10" i="4"/>
  <c r="B11" i="4"/>
  <c r="B12" i="4"/>
  <c r="B13" i="4"/>
  <c r="B14" i="4"/>
  <c r="B15" i="4"/>
  <c r="B16" i="4"/>
  <c r="B17" i="4"/>
  <c r="B18" i="4"/>
  <c r="B19" i="4"/>
  <c r="B20" i="4"/>
  <c r="B5" i="4"/>
  <c r="K122" i="2" a="1"/>
  <c r="K122" i="2" s="1"/>
  <c r="K119" i="2" a="1"/>
  <c r="K119" i="2" s="1"/>
  <c r="K116" i="2" a="1"/>
  <c r="K116" i="2" s="1"/>
  <c r="K112" i="2" a="1"/>
  <c r="K112" i="2" s="1"/>
  <c r="K108" i="2" a="1"/>
  <c r="K108" i="2" s="1"/>
  <c r="K106" i="2" a="1"/>
  <c r="K106" i="2" s="1"/>
  <c r="K102" i="2" a="1"/>
  <c r="K102" i="2" s="1"/>
  <c r="K99" i="2" a="1"/>
  <c r="K99" i="2" s="1"/>
  <c r="K96" i="2" a="1"/>
  <c r="K96" i="2" s="1"/>
  <c r="K92" i="2" a="1"/>
  <c r="K92" i="2" s="1"/>
  <c r="K89" i="2" a="1"/>
  <c r="K89" i="2" s="1"/>
  <c r="K87" i="2"/>
  <c r="K84" i="2" a="1"/>
  <c r="K84" i="2" s="1"/>
  <c r="K80" i="2" a="1"/>
  <c r="K80" i="2" s="1"/>
  <c r="K77" i="2" a="1"/>
  <c r="K77" i="2" s="1"/>
  <c r="K75" i="2" a="1"/>
  <c r="K75" i="2" s="1"/>
  <c r="K73" i="2" a="1"/>
  <c r="K73" i="2" s="1"/>
  <c r="K69" i="2" a="1"/>
  <c r="K69" i="2" s="1"/>
  <c r="K65" i="2" a="1"/>
  <c r="K65" i="2" s="1"/>
  <c r="K60" i="2" a="1"/>
  <c r="K60" i="2" s="1"/>
  <c r="K58" i="2"/>
  <c r="K55" i="2" a="1"/>
  <c r="K55" i="2" s="1"/>
  <c r="K52" i="2" a="1"/>
  <c r="K52" i="2" s="1"/>
  <c r="K48" i="2" a="1"/>
  <c r="K48" i="2" s="1"/>
  <c r="K46" i="2" a="1"/>
  <c r="K46" i="2" s="1"/>
  <c r="K41" i="2" a="1"/>
  <c r="K41" i="2" s="1"/>
  <c r="K33" i="2" a="1"/>
  <c r="K33" i="2" s="1"/>
  <c r="K29" i="2" a="1"/>
  <c r="K29" i="2" s="1"/>
  <c r="K22" i="2" a="1"/>
  <c r="K22" i="2" s="1"/>
  <c r="K16" i="2" a="1"/>
  <c r="K16" i="2" s="1"/>
  <c r="K11" i="2" a="1"/>
  <c r="K11" i="2" s="1"/>
  <c r="K5" i="2"/>
  <c r="D13" i="5"/>
  <c r="H4" i="5" a="1"/>
  <c r="H4" i="5" s="1"/>
  <c r="E13" i="5"/>
  <c r="F12" i="5"/>
  <c r="F11" i="5"/>
  <c r="F10" i="5"/>
  <c r="F9" i="5"/>
  <c r="F8" i="5"/>
  <c r="F7" i="5"/>
  <c r="F5" i="5"/>
  <c r="F6" i="5"/>
  <c r="F4" i="5"/>
  <c r="F3" i="5"/>
  <c r="L99" i="2" l="1"/>
  <c r="G11" i="5" s="1"/>
  <c r="L89" i="2"/>
  <c r="G10" i="5" s="1"/>
  <c r="L80" i="2"/>
  <c r="G9" i="5" s="1"/>
  <c r="L22" i="2"/>
  <c r="G4" i="5" s="1"/>
  <c r="I4" i="5" s="1"/>
  <c r="L41" i="2"/>
  <c r="L60" i="2"/>
  <c r="G7" i="5" s="1"/>
  <c r="L73" i="2"/>
  <c r="G8" i="5" s="1"/>
  <c r="L5" i="2"/>
  <c r="L112" i="2"/>
  <c r="G12" i="5" s="1"/>
  <c r="H7" i="5"/>
  <c r="H8" i="5"/>
  <c r="H9" i="5"/>
  <c r="G6" i="5"/>
  <c r="H3" i="5"/>
  <c r="H11" i="5"/>
  <c r="H12" i="5"/>
  <c r="H5" i="5"/>
  <c r="H10" i="5"/>
  <c r="H6" i="5"/>
  <c r="I11" i="5" l="1"/>
  <c r="I7" i="5"/>
  <c r="I8" i="5"/>
  <c r="H13" i="5"/>
  <c r="I9" i="5"/>
  <c r="I6" i="5"/>
  <c r="G5" i="5"/>
  <c r="I5" i="5" s="1"/>
  <c r="I12" i="5"/>
  <c r="I10" i="5"/>
  <c r="G3" i="5"/>
  <c r="I3" i="5" l="1"/>
  <c r="I13"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<sst xmlns="http://schemas.openxmlformats.org/spreadsheetml/2006/main" count="303" uniqueCount="261">
  <si>
    <t>Health Navigator Mapping Template</t>
  </si>
  <si>
    <t>Edition: V2.1</t>
  </si>
  <si>
    <t>Publication date: 20th December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</si>
  <si>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</si>
  <si>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</si>
  <si>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</si>
  <si>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be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</si>
  <si>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</si>
  <si>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</si>
  <si>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</si>
  <si>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</si>
  <si>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</si>
  <si>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</si>
  <si>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</si>
  <si>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V2.1</t>
  </si>
  <si>
    <t>Aidan Riley Education Officer</t>
  </si>
  <si>
    <t>AR 18/12/24</t>
  </si>
  <si>
    <t xml:space="preserve">Update to general formatting &amp; implementation of conditional formatting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</si>
  <si>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</si>
  <si>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</si>
  <si>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</si>
  <si>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</si>
  <si>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</si>
  <si>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Health Navigator Instructor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</si>
  <si>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</si>
  <si>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</si>
  <si>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</si>
  <si>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</si>
  <si>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</si>
  <si>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</si>
  <si>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</si>
  <si>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</si>
  <si>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</si>
  <si>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</si>
  <si>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</si>
  <si>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</si>
  <si>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</si>
  <si>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</si>
  <si>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</si>
  <si>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</si>
  <si>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</si>
  <si>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Care, communication and relationships</t>
  </si>
  <si>
    <t>Ref </t>
  </si>
  <si>
    <t>Knowledge and Understanding (K&amp;U):</t>
  </si>
  <si>
    <t>A Health Navigator must:</t>
  </si>
  <si>
    <t>K1.1 </t>
  </si>
  <si>
    <t>Person-centred care</t>
  </si>
  <si>
    <t>·     Understand the concept of inclusive person-centred care[1] to reflect the following aspects, whilst affording respect, dignity and compassion:</t>
  </si>
  <si>
    <t>­   Respecting equality, diversity and client autonomy.</t>
  </si>
  <si>
    <t>­   Supporting people to build on their own capabilities.</t>
  </si>
  <si>
    <t>­   Focusing on what matters to the individual and their family.</t>
  </si>
  <si>
    <t>­   As required, offering coordinated support across multiple episodes, agencies and time.</t>
  </si>
  <si>
    <t>·     Know the professional role of the practitioner in offering advice, information and interventions tailored to the needs and aspirations of the individual.</t>
  </si>
  <si>
    <t>K1.2 </t>
  </si>
  <si>
    <t>Effective communication</t>
  </si>
  <si>
    <t>·     Understand the role of effective communication in the promotion of lifestyle messages.</t>
  </si>
  <si>
    <t>·     Know which communication skills best help to support lifestyle change conversations and messages.</t>
  </si>
  <si>
    <t>·     Understand the need to communicate clearly, sensitively and effectively with clients/participants, in verbal and written form, and in a solution focused manner.</t>
  </si>
  <si>
    <t>·     Understand the importance of communicating effectively with a wide range of people from different cultural and demographic backgrounds.</t>
  </si>
  <si>
    <t>·     Know the barriers to communication such as language difficulties, level of knowledge, cultural, religious and personal beliefs and/or values and identify potential solutions.</t>
  </si>
  <si>
    <t>K1.3 </t>
  </si>
  <si>
    <t>Professional relationships</t>
  </si>
  <si>
    <t>·     Understand the need to work with other organisations and professionals who have common goals and objectives.</t>
  </si>
  <si>
    <t>·     Know how to effectively build local networks, professional relationships and regularly communicate with stakeholders.</t>
  </si>
  <si>
    <t>·     Know how to deliver support that cuts across boundaries and reaches out to wider agencies within leisure, health, social and voluntary sectors.</t>
  </si>
  <si>
    <t>·     Understand the importance of developing and sustaining professional relationships to benefit clients and their family.</t>
  </si>
  <si>
    <t>·     Know the importance of communicating effectively with a wide range of professionals from different cultural and organisational backgrounds, including health, social and the voluntary sector.</t>
  </si>
  <si>
    <t>Skills: </t>
  </si>
  <si>
    <t>A Health Navigator must be able to:</t>
  </si>
  <si>
    <t>S1.1 </t>
  </si>
  <si>
    <t>Person-centred interventions</t>
  </si>
  <si>
    <t>·     Work to collaboratively and accurately determine the needs of a client.</t>
  </si>
  <si>
    <t>·     Help people to identify and use their preferences, strengths and resources to achieve their own wellbeing goals.</t>
  </si>
  <si>
    <t>·     Adopt a person-centred empathetic approach that takes account of the wider determinants of health and their impact on an individual’s ability to change their behaviour.</t>
  </si>
  <si>
    <t>·     Help people to identify barriers to achievement of goals and assist them to find solutions.</t>
  </si>
  <si>
    <t>·     Contribute to developing plans to meet people’s goals in partnership with the person and their significant others.</t>
  </si>
  <si>
    <t>·     Signpost or refer clients with more complex lifestyle needs to the appropriate teams or services.</t>
  </si>
  <si>
    <t>·     Provide information, support and care, defined by a person’s needs and not simply standardised to stereotypical personal characteristics, condition or diagnosis.</t>
  </si>
  <si>
    <t>S1.2 </t>
  </si>
  <si>
    <t>·     Display the ability to deliver brief interventions and simple statements of fact about health and healthy lifestyles, effectively signpost and check understanding.</t>
  </si>
  <si>
    <t>·     Demonstrate the use of effective communication skills such as non- verbal communication, active listening, the use of open questions, displaying empathy and the ability to reflect and use summary.</t>
  </si>
  <si>
    <t>·     Deliver conversations that engage with and support people.</t>
  </si>
  <si>
    <r>
      <t>·     Where appropriate seek to manage higher complexity and risk</t>
    </r>
    <r>
      <rPr>
        <b/>
        <sz val="11"/>
        <color rgb="FF12326E"/>
        <rFont val="Poppins"/>
        <family val="3"/>
      </rPr>
      <t>.</t>
    </r>
  </si>
  <si>
    <t>S1.3 </t>
  </si>
  <si>
    <t>·     Identify the organisations and professionals most relevant to your work, make contact and communicate in ways that are appropriate.</t>
  </si>
  <si>
    <t>·     Emphasise aspects of your work which are most relevant to partner organisation priorities.</t>
  </si>
  <si>
    <t>·     Check and improve the information you hold about partner organisations, their work and the target population(s).</t>
  </si>
  <si>
    <t>·     Keep partner organisations and professionals informed of progress and developments in appropriate formats.</t>
  </si>
  <si>
    <t>·     As necessary seek to solve problems jointly with partners, providing support from your own area of expertise.</t>
  </si>
  <si>
    <t>·     Work with other organisations and professionals to evaluate the impact of working together.</t>
  </si>
  <si>
    <t>·     Develop trust and maintain confidentiality.</t>
  </si>
  <si>
    <t>2. Supporting behaviour change</t>
  </si>
  <si>
    <t>K&amp;U</t>
  </si>
  <si>
    <t>K2.1</t>
  </si>
  <si>
    <t>Underpinning knowledge</t>
  </si>
  <si>
    <t>·     Understand the barriers and motivators of those seeking to become more active or make a lifestyle change.</t>
  </si>
  <si>
    <t>·     Understand the most effective techniques that can be used to support someone change their behaviour both on a one-to-one basis or as part of a group.</t>
  </si>
  <si>
    <t>·     Know relevant behaviour change theories and approaches such as, for example: ­   Health belief model.
­   Self-determination theory.
­   Motivational interviewing.
­   COM-B.
­   Transtheoretical model.</t>
  </si>
  <si>
    <r>
      <t xml:space="preserve">·     Understand the use and importance of areas </t>
    </r>
    <r>
      <rPr>
        <b/>
        <sz val="11"/>
        <color rgb="FF12326E"/>
        <rFont val="Poppins"/>
        <family val="3"/>
      </rPr>
      <t>and</t>
    </r>
    <r>
      <rPr>
        <sz val="11"/>
        <color rgb="FF12326E"/>
        <rFont val="Poppins"/>
        <family val="3"/>
      </rPr>
      <t xml:space="preserve"> terms such as: ­   Decisional balance.
­   Sustaining adherence.
­   Relapse prevention.
­   Monitoring progress.
­   SMART goal setting for physical activity.
­   Action planning.
­   Building self-efficacy.
­   Importance and confidence.
­   Monitoring progress.
­   Re-aligning goals.
­   Incentives and rewards.</t>
    </r>
  </si>
  <si>
    <t>·     Understand how to apply motivational support (including the use of peer support) in a physical activity or related environment.</t>
  </si>
  <si>
    <t>K2.2 </t>
  </si>
  <si>
    <t>Intervention style</t>
  </si>
  <si>
    <t>·     Understand the varying purposes, types, duration and content of effective communication conversations ranging from very brief advice through brief intervention to extended brief intervention.</t>
  </si>
  <si>
    <t>·     Understand the evidence for providing 1:1, group and peer behaviour change support and how these can be combined to develop an intervention protocol to meet the needs of those seeking to make lifestyle change around physical activity: e.g. face-to-face versus remote (digital, print and telephone).</t>
  </si>
  <si>
    <t>K2.3</t>
  </si>
  <si>
    <t>Maintaining client contact</t>
  </si>
  <si>
    <t>·     Understand the importance of continuity of contact with the client in terms of motivation and adherence.</t>
  </si>
  <si>
    <t>·     Understand how using a Customer Relationship Management (CRM) system, or similar local arrangements or tools, can support the practitioner and participant to make and manage behaviour change.</t>
  </si>
  <si>
    <t>·     Know how to tailor follow-up motivational support according to tracking information collected and individual needs.</t>
  </si>
  <si>
    <t>S2.1 </t>
  </si>
  <si>
    <t>Theory of behaviour change/underpinning theoretical knowledge</t>
  </si>
  <si>
    <t>·     Identify and apply relevant behaviour change techniques in a person-centred consultation.</t>
  </si>
  <si>
    <t>·     Use and apply relevant behaviour change theory to design an intervention or action plan (which may include signposting) to meet the personal needs of the client.</t>
  </si>
  <si>
    <t>·     Offer continued support and plan a review to help an individual to stay motivated, manage difficulties or minimise relapse.</t>
  </si>
  <si>
    <t>S2.2 </t>
  </si>
  <si>
    <t>Style of intervention</t>
  </si>
  <si>
    <t>·     Where necessary and appropriate conduct assessments in a timely, empathetic and non-judgemental style.</t>
  </si>
  <si>
    <t>·     Competently use person-centred behaviour change techniques incorporating a variety of skills, techniques and types such as motivational interviewing.</t>
  </si>
  <si>
    <t>·     Deliver face-to-face, group, individual and remote behaviour change support using an empathetic and motivational approach.</t>
  </si>
  <si>
    <t>S2.3</t>
  </si>
  <si>
    <t>·     Use local tools and tracking arrangements, including a CRM system if available, to keep client records up to date and to manage types and frequency of behaviour change support.</t>
  </si>
  <si>
    <t>3. Health, activity and lifestyle</t>
  </si>
  <si>
    <t>K3.1 </t>
  </si>
  <si>
    <t>Health context and inequalities</t>
  </si>
  <si>
    <t xml:space="preserve">·     Understand the broad definitions for health and health and wellbeing </t>
  </si>
  <si>
    <t xml:space="preserve">·     Understand and provide an overview of national policy and guidance for public health and health inequalities including physical activity: e.g. Department of Health and Social Care (DHSC), Public Heath England (PHE), Sport England (SE), NHS England (NHSE), The National Institute for Health Care Excellence (NICE) and the methodologies used to determine levels of activity: e.g. Active Lives, Health Survey for England and the target groups identified. </t>
  </si>
  <si>
    <t>·     Know about the concept of health inequality, the broad principles of national, regional and local variations in health outcomes and the credible sources for this information e.g. PHE Health Profiles, Public Health Outcomes Framework (PHOF) and Joint Strategic Needs Assessment.</t>
  </si>
  <si>
    <t>·     Understand the individual modifiable and non-modifiable risk factors for health and the wider determinants of health (using Dahlgren and Whitehead model) including the impact of social context and relationships and how they can have positive or negative effects on health outcomes.</t>
  </si>
  <si>
    <t>·     Know about levels of physical activity/inactivity and sedentary behaviour through the lens of health inequalities i.e. less active groups including: ­   Older adults.
­   Women. 
­   Disabled people.
­   Ethnic minorities.
­   Cultural groups.
­   Lower socio-economic groups.</t>
  </si>
  <si>
    <t>K3.2</t>
  </si>
  <si>
    <t>Definitions, benefits and risks of physical activity/inactivity</t>
  </si>
  <si>
    <t>·     Understand and be able to explain the meaning of and the differences between the following terms: 
­   Physical activity/inactivity.
­   Sedentary.
­   Sport.
­   Exercise and fitness, including individual components such as:
○  Muscular strength
○  Muscular endurance.
○  Cardiovascular/aerobic.
○  Flexibility and motor fitness e.g. balance, coordination.</t>
  </si>
  <si>
    <t>·     Understand the broad spectrum of physical activity including activities of daily living, active travel, structured and unstructured/informal sport and exercise.</t>
  </si>
  <si>
    <t>·     Know about the short, medium and long-term benefits of physical activity including physical, psychological and social aspects.</t>
  </si>
  <si>
    <t>·     Know about the benefits and risks of inactivity and sedentary behaviour across a broad range of long term physical and mental health conditions and be familiar with associated health terminology: e.g. cardiovascular disease, diabetes, hypertension, dementia.</t>
  </si>
  <si>
    <t>K3.3</t>
  </si>
  <si>
    <t>Key health and lifestyle messages and guidance</t>
  </si>
  <si>
    <t>·       Understand the Department of Health and Social Care(DHSC) national recommendations for physical activity in adults, older adults and pregnant women.</t>
  </si>
  <si>
    <t>·     Understand the key messages and guidance for the following lifestyle areas: ­   Physical activity.
­   Stopping smoking.
­   Healthy eating.
­   Safe alcohol limits.
­   Weight management.
­   Mental health including the New Economics Foundation’s (NEF) 5 Ways to Wellbeing.</t>
  </si>
  <si>
    <t>·     Know about the most up-to-date, credible national and local sources of evidence-based information and support for lifestyle and behaviour changes including campaigns: e.g. Active 10, C4 Life and One You.</t>
  </si>
  <si>
    <t>S3.1</t>
  </si>
  <si>
    <t>Targeted and tailored interventions</t>
  </si>
  <si>
    <t xml:space="preserve">·     Use the understanding of health inequalities to elicit a conversation that identifies the priority issues relevant to the individual and co-devise an action plan that takes these into account. </t>
  </si>
  <si>
    <t>·     Use information sources including those of key stakeholders, to understand the health needs of a local population and the priority areas and target groups for health and physical activity interventions within a specific locality.</t>
  </si>
  <si>
    <t>S3.2</t>
  </si>
  <si>
    <t>Tailored benefits and risks of increasing physical activity</t>
  </si>
  <si>
    <t>·     Elicit and provide information and advice on physical activity including benefits and risks that are pertinent to an individual.</t>
  </si>
  <si>
    <t>·     Elicit and determine the type(s) of physical activity most appropriate for the individual to ensure that client preference is accommodated and that chances of adherence are maximised.</t>
  </si>
  <si>
    <t>S3.3 </t>
  </si>
  <si>
    <t>Tailored health and lifestyle messages and guidance</t>
  </si>
  <si>
    <t>·     Elicit and where appropriate provide current, relevant information pertinent to the individual, their stage of change, health status and priorities.</t>
  </si>
  <si>
    <t>·     Support people to locate and access credible sources of information on healthy lifestyle topics at appropriate time points and in formats: e.g. apps, online, flyers, booklets appropriate to the individual.</t>
  </si>
  <si>
    <t>4. Partners, pathways and signposting</t>
  </si>
  <si>
    <t>K4.1 </t>
  </si>
  <si>
    <t>Engagement with partners and people</t>
  </si>
  <si>
    <t>·     Understand the principles of asset-based community development and the importance of resources/assets including organisations and people within communities.</t>
  </si>
  <si>
    <t>·     Know about the credible local agencies/organisations and relevant professionals from health, social and community/voluntary sectors who can support people to become more physically active and/or healthy – what they do and how to make and maintain regular contact including identifying key staff.</t>
  </si>
  <si>
    <t>·     Know the main methods of engaging with individuals and groups within the community in order to promote health including physical activity, provide key messages and signpost to opportunities: e.g. at events, social media, face-to-face and group talks.</t>
  </si>
  <si>
    <t>·     Understand the importance of respecting others, their contribution to the community and fulfil commitments in a timely manner, in order to build successful relationships with both organisations and people.</t>
  </si>
  <si>
    <t>K4.2 </t>
  </si>
  <si>
    <t>Local pathways</t>
  </si>
  <si>
    <t>·     Understand the difference between a referral, self-referral, a recommendation and signposting, and the role of the health navigator in relation to each.</t>
  </si>
  <si>
    <t>·     Understand the concept of integrated care pathways, the relevant national and local models that exist e.g. Social Prescribing, Making Every Contact Count and the potential routes into and out of the brief intervention provided.</t>
  </si>
  <si>
    <t>·     Know about other similar roles such as link workers, health champions, health coaches, health trainers or community activators, the similarities and differences between them and which are relevant in a specific locality.</t>
  </si>
  <si>
    <t>K4.3 </t>
  </si>
  <si>
    <t>Signposting, resources and records</t>
  </si>
  <si>
    <t>·     Know where to find information on credible local health and physical activity providers and related stakeholders, the methods to and the importance of continually updating knowledge and information that is recorded and stored.</t>
  </si>
  <si>
    <t>S4.1 </t>
  </si>
  <si>
    <t>·     Identify and make contact with relevant organisations and people in order to build and maintain strong relationships in the community.</t>
  </si>
  <si>
    <t>·     Identify key people who can provide access and information on health and physical activity opportunities.</t>
  </si>
  <si>
    <t>·     Engage with individuals and groups through a variety of routes in order to promote health and physical activity, key messages and signpost to relevant services.</t>
  </si>
  <si>
    <t>S4.2 </t>
  </si>
  <si>
    <t>·     Follow agreed local pathways and protocols.</t>
  </si>
  <si>
    <t>·     Undertake an appropriate assessment (see behaviour change section) and use appropriate screening tools.</t>
  </si>
  <si>
    <t>·     Discuss, agree and gain consent with a client for an action plan based on their wants and needs and which includes signposting and facilitating access to appropriate health and physical activity services including those offering the following services: ­   Stopping smoking.
­   Increasing physical activity.
­   Healthy eating.
­   Weight management.
­   Improving mental health.
­   Alcohol and substance misuse.
­   Sexual health advice.</t>
  </si>
  <si>
    <t>·     Know when and how to signpost on, or refer back to, health services where it is deemed beyond competence or professional boundary.</t>
  </si>
  <si>
    <t>S4.3 </t>
  </si>
  <si>
    <t>·     Agree with the methods of key contacts from local agencies to maintain up to date and accurate information on services.</t>
  </si>
  <si>
    <t>·     Support the client to determine and access the relevant resources.</t>
  </si>
  <si>
    <t>5. Professional Skills</t>
  </si>
  <si>
    <t>K5.1 </t>
  </si>
  <si>
    <t>Scope of practice and professional boundaries</t>
  </si>
  <si>
    <t>·     Understand the scope of the role and professional boundaries that apply including the roles and responsibilities of referring professionals, exercise and community delivery partners and other related health practitioners.</t>
  </si>
  <si>
    <t>·     Know how, when and from whom, to seek advice for potential queries/concerns relating to clients.</t>
  </si>
  <si>
    <t>·     Understand the standard code of conduct and ethical issues and associated codes including what constitutes a reputable organisation to which to signpost to e.g. the charity governance code.</t>
  </si>
  <si>
    <t>K5.2 </t>
  </si>
  <si>
    <t>Legislative, regulatory and health and safety requirements</t>
  </si>
  <si>
    <t>·       Understand core legislation and local policy and procedure that is relevant to this role including: ­   Equality and Diversity – encompassing the rights of individuals to be treated with respect as unique individuals and with reference to the special provisions surrounding Protected Characteristics as defined by the Equality Act 2010.
­   Safeguarding – key principles for working with vulnerable adults and DBS requirements of employing organisations and being aware of local escalation procedures for the purpose of maintaining client and personal safety.
­   Health and Safety – to ensure a safe environment when working with clients, with knowledge of relevant risk assessment and management of the space and activity including First Aid procedures.
­   Information governance – understand the principles and legal requirements for data protection including the GDPR and how to share and store information securely.</t>
  </si>
  <si>
    <t>·     Understand the importance of confidentiality when dealing with the sensitive and personal information relating to clients.</t>
  </si>
  <si>
    <t>·     Understand the need to obtain client consent to the transfer of relevant information to third party providers and outlining any risks and benefits of the selected activity/activities.</t>
  </si>
  <si>
    <t>·     Understand why it is important to be covered by appropriate insurance both including employer’s liability and professional indemnity.</t>
  </si>
  <si>
    <t>K5.3</t>
  </si>
  <si>
    <t>Data collection and evaluation</t>
  </si>
  <si>
    <t>·     Understand the importance of systematic record keeping and data collection including the use of electronic records.</t>
  </si>
  <si>
    <t>·     Understand the importance of monitoring client progress and experience of the service to ensure client’s goals and positive satisfaction with the service are achieved and to support service improvement.</t>
  </si>
  <si>
    <t>K5.4</t>
  </si>
  <si>
    <t>Continuing professional development</t>
  </si>
  <si>
    <t>·     Understand the importance, benefits and mechanisms of keeping knowledge and skills up to date through a variety of both traditional and innovative learning activities and reflective practice. Examples include: ­   Inclusion and disability awareness.
­   Health and physical activity policy/guidance/pathways and implications for practice.
­   Understanding related roles including social prescribing link workers and health trainers.
­   Peer-to-peer mentoring/action learning sets.
­   Understanding of managing risk for more complex clients: e.g. mental health first aid.
­   Managing personal stress and developing emotional resilience.
­   On-going learning and supervision for communication techniques including motivational interviewing and behaviour change.
­   Seek and value on-going support and mentoring.</t>
  </si>
  <si>
    <t>·     Understand the methodology of reflective practice and the benefits in terms of gaining knowledge, experience and greater self-awareness.</t>
  </si>
  <si>
    <t>·     Understand both the scope of industry requirements and how to access relevant and recognised Continuing Professional Development (CPD) activities.</t>
  </si>
  <si>
    <t>S5.1 </t>
  </si>
  <si>
    <t>Professional boundaries</t>
  </si>
  <si>
    <t>·     Work within own knowledge and competence based on qualifications and experience.</t>
  </si>
  <si>
    <t>·     Regularly access advice and personal support as required.</t>
  </si>
  <si>
    <t>·     Signpost on, or refer clients back to, others when and where appropriate.</t>
  </si>
  <si>
    <t>·     Adhere to relevant codes of conduct and ethical practice.</t>
  </si>
  <si>
    <t>S5.2 </t>
  </si>
  <si>
    <t>·     Ensure all relevant legislation, policies and procedures are adhered to and that local escalation procedures are followed in a timely manner in the event of a safeguarding or health and safety concern.</t>
  </si>
  <si>
    <t>·     Communicate with clients in an appropriate place and in a sensitive manner to ensure confidentiality is maintained at all times.</t>
  </si>
  <si>
    <t>·     Ensure that risks and benefits are outlined as part of gaining consent.</t>
  </si>
  <si>
    <t>S5.3</t>
  </si>
  <si>
    <t>·     Monitor client progress using relevant methods including systematic record keeping.</t>
  </si>
  <si>
    <t>·     Provide feedback to clients on their progress based on objective and subjective measures.</t>
  </si>
  <si>
    <t>·     Provide verbal and written feedback to service managers on client progress, satisfaction ratings and on ways to improve the service.</t>
  </si>
  <si>
    <t>S5.4</t>
  </si>
  <si>
    <t>·     Through self-reflection, and in conjunction with a line manager, determine performance and identify relevant individual CPD opportunities so that knowledge and skills are developed and updated regularly (in-line with industry and organisational requirements).</t>
  </si>
  <si>
    <t>·     On an on-going basis, apply reflective practice both as an individual and as part of a team and seek appropriate mentoring.</t>
  </si>
  <si>
    <r>
      <rPr>
        <b/>
        <sz val="14"/>
        <color rgb="FFF089B1"/>
        <rFont val="Poppins"/>
        <family val="3"/>
      </rPr>
      <t>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</si>
  <si>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</si>
  <si>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</si>
  <si>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</si>
  <si>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</si>
  <si>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</si>
  <si>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</si>
  <si>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</si>
  <si>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</si>
  <si>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</si>
  <si>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</si>
  <si>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</si>
  <si>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</si>
  <si>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</si>
  <si>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</si>
  <si>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</si>
  <si>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</si>
  <si>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</si>
  <si>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</si>
  <si>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</si>
  <si>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</si>
  <si>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</si>
  <si>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</si>
  <si>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</si>
  <si>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</si>
  <si>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</si>
  <si>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</si>
  <si>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</si>
  <si>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</si>
  <si>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</si>
  <si>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</si>
  <si>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</si>
  <si>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</si>
  <si>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S1</t>
  </si>
  <si>
    <t>K2</t>
  </si>
  <si>
    <t>S2</t>
  </si>
  <si>
    <t>K3</t>
  </si>
  <si>
    <t>S3</t>
  </si>
  <si>
    <t>K4</t>
  </si>
  <si>
    <t>S4</t>
  </si>
  <si>
    <t>K5</t>
  </si>
  <si>
    <t>S5</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</si>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</sst>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6">
    <font>
      <sz val="11"/>
      <color theme="1"/>
      <name val="Calibri"/>
      <family val="2"/>
      <scheme val="minor"/>
    </font>
    <font>
      <sz val="11"/>
      <color rgb="FF002060"/>
      <name val="Calibri"/>
      <family val="2"/>
      <scheme val="minor"/>
    </font>
    <font>
      <sz val="9"/>
      <color theme="1"/>
      <name val="Poppins"/>
      <family val="3"/>
    </font>
    <font>
      <sz val="11"/>
      <color rgb="FF9C5700"/>
      <name val="Calibri"/>
      <family val="2"/>
      <scheme val="minor"/>
    </font>
    <font>
      <sz val="9"/>
      <color theme="3"/>
      <name val="Poppins"/>
      <family val="3"/>
    </font>
    <font>
      <b/>
      <sz val="9"/>
      <color theme="3"/>
      <name val="Poppins"/>
      <family val="3"/>
    </font>
    <font>
      <b/>
      <sz val="11"/>
      <color theme="1"/>
      <name val="Calibri"/>
      <family val="2"/>
      <scheme val="minor"/>
    </font>
    <font>
      <sz val="8"/>
      <name val="Calibri"/>
      <family val="2"/>
      <scheme val="minor"/>
    </font>
    <font>
      <u/>
      <sz val="11"/>
      <color theme="10"/>
      <name val="Calibri"/>
      <family val="2"/>
      <scheme val="minor"/>
    </font>
    <font>
      <sz val="11"/>
      <color rgb="FF002060"/>
      <name val="Poppins"/>
      <family val="3"/>
    </font>
    <font>
      <b/>
      <sz val="14"/>
      <color theme="1"/>
      <name val="Calibri"/>
      <family val="2"/>
      <scheme val="minor"/>
    </font>
    <font>
      <b/>
      <sz val="16"/>
      <color theme="1"/>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sz val="11"/>
      <color theme="1"/>
      <name val="Poppins"/>
      <family val="3"/>
    </font>
    <font>
      <sz val="14"/>
      <color rgb="FFF089B1"/>
      <name val="Poppins"/>
      <family val="3"/>
    </font>
    <font>
      <b/>
      <sz val="14"/>
      <color rgb="FFF089B1"/>
      <name val="Poppins"/>
      <family val="3"/>
    </font>
    <font>
      <b/>
      <sz val="11"/>
      <color rgb="FF002060"/>
      <name val="Poppins"/>
      <family val="3"/>
    </font>
    <font>
      <b/>
      <sz val="11"/>
      <color rgb="FFF089B1"/>
      <name val="Poppins"/>
      <family val="3"/>
    </font>
    <font>
      <b/>
      <sz val="9"/>
      <color theme="4" tint="-0.499984740745262"/>
      <name val="Poppins"/>
      <family val="3"/>
    </font>
    <font>
      <b/>
      <sz val="11"/>
      <color theme="5"/>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31">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indexed="64"/>
      </left>
      <right style="medium">
        <color indexed="64"/>
      </right>
      <top style="medium">
        <color indexed="64"/>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style="dotted">
        <color theme="0" tint="-0.34998626667073579"/>
      </top>
      <bottom style="medium">
        <color rgb="FF12326E"/>
      </bottom>
      <diagonal/>
    </border>
    <border>
      <left style="medium">
        <color rgb="FF12326E"/>
      </left>
      <right/>
      <top style="dotted">
        <color theme="0" tint="-0.34998626667073579"/>
      </top>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style="medium">
        <color rgb="FF12326E"/>
      </left>
      <right/>
      <top style="dotted">
        <color theme="0" tint="-0.34998626667073579"/>
      </top>
      <bottom style="medium">
        <color rgb="FF12326E"/>
      </bottom>
      <diagonal/>
    </border>
    <border>
      <left style="medium">
        <color rgb="FF12326E"/>
      </left>
      <right/>
      <top style="medium">
        <color rgb="FF12326E"/>
      </top>
      <bottom/>
      <diagonal/>
    </border>
    <border>
      <left/>
      <right style="medium">
        <color rgb="FF12326E"/>
      </right>
      <top style="dotted">
        <color theme="0" tint="-0.34998626667073579"/>
      </top>
      <bottom/>
      <diagonal/>
    </border>
    <border>
      <left/>
      <right style="medium">
        <color rgb="FF12326E"/>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rgb="FF002060"/>
      </top>
      <bottom style="medium">
        <color rgb="FF002060"/>
      </bottom>
      <diagonal/>
    </border>
    <border>
      <left/>
      <right style="medium">
        <color theme="4" tint="-0.499984740745262"/>
      </right>
      <top style="medium">
        <color rgb="FF002060"/>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style="medium">
        <color rgb="FF002060"/>
      </left>
      <right style="medium">
        <color rgb="FF002060"/>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rgb="FF002060"/>
      </left>
      <right style="medium">
        <color theme="4" tint="-0.499984740745262"/>
      </right>
      <top style="medium">
        <color rgb="FF002060"/>
      </top>
      <bottom/>
      <diagonal/>
    </border>
    <border>
      <left style="medium">
        <color rgb="FF002060"/>
      </left>
      <right/>
      <top style="medium">
        <color rgb="FF002060"/>
      </top>
      <bottom style="hair">
        <color theme="4" tint="-0.499984740745262"/>
      </bottom>
      <diagonal/>
    </border>
    <border>
      <left style="medium">
        <color rgb="FF002060"/>
      </left>
      <right/>
      <top style="hair">
        <color theme="4" tint="-0.499984740745262"/>
      </top>
      <bottom style="hair">
        <color theme="4" tint="-0.499984740745262"/>
      </bottom>
      <diagonal/>
    </border>
    <border>
      <left style="medium">
        <color rgb="FF002060"/>
      </left>
      <right style="thin">
        <color theme="4" tint="-0.499984740745262"/>
      </right>
      <top style="medium">
        <color rgb="FF002060"/>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thin">
        <color theme="4" tint="-0.499984740745262"/>
      </right>
      <top/>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thin">
        <color theme="4" tint="-0.499984740745262"/>
      </right>
      <top/>
      <bottom style="medium">
        <color rgb="FF12326E"/>
      </bottom>
      <diagonal/>
    </border>
    <border>
      <left style="medium">
        <color rgb="FF002060"/>
      </left>
      <right/>
      <top/>
      <bottom style="medium">
        <color theme="4" tint="-0.499984740745262"/>
      </bottom>
      <diagonal/>
    </border>
    <border>
      <left style="medium">
        <color rgb="FF002060"/>
      </left>
      <right style="medium">
        <color theme="4" tint="-0.499984740745262"/>
      </right>
      <top style="hair">
        <color theme="4" tint="-0.499984740745262"/>
      </top>
      <bottom style="hair">
        <color theme="4" tint="-0.499984740745262"/>
      </bottom>
      <diagonal/>
    </border>
    <border>
      <left style="medium">
        <color rgb="FF12326E"/>
      </left>
      <right style="medium">
        <color rgb="FF002060"/>
      </right>
      <top/>
      <bottom/>
      <diagonal/>
    </border>
    <border>
      <left style="medium">
        <color rgb="FF002060"/>
      </left>
      <right style="medium">
        <color theme="4" tint="-0.499984740745262"/>
      </right>
      <top/>
      <bottom style="hair">
        <color theme="4" tint="-0.499984740745262"/>
      </bottom>
      <diagonal/>
    </border>
    <border>
      <left style="medium">
        <color rgb="FF002060"/>
      </left>
      <right style="medium">
        <color theme="4" tint="-0.499984740745262"/>
      </right>
      <top/>
      <bottom style="medium">
        <color theme="4" tint="-0.499984740745262"/>
      </bottom>
      <diagonal/>
    </border>
    <border>
      <left style="medium">
        <color rgb="FF002060"/>
      </left>
      <right style="medium">
        <color rgb="FF12326E"/>
      </right>
      <top style="hair">
        <color theme="4" tint="-0.499984740745262"/>
      </top>
      <bottom style="medium">
        <color rgb="FF002060"/>
      </bottom>
      <diagonal/>
    </border>
    <border>
      <left style="medium">
        <color theme="4" tint="-0.499984740745262"/>
      </left>
      <right style="medium">
        <color rgb="FF002060"/>
      </right>
      <top style="medium">
        <color rgb="FF002060"/>
      </top>
      <bottom/>
      <diagonal/>
    </border>
    <border>
      <left style="medium">
        <color rgb="FF002060"/>
      </left>
      <right/>
      <top/>
      <bottom style="hair">
        <color theme="4" tint="-0.499984740745262"/>
      </bottom>
      <diagonal/>
    </border>
    <border>
      <left style="medium">
        <color theme="4" tint="-0.499984740745262"/>
      </left>
      <right style="medium">
        <color rgb="FF002060"/>
      </right>
      <top/>
      <bottom style="medium">
        <color rgb="FF002060"/>
      </bottom>
      <diagonal/>
    </border>
    <border>
      <left style="medium">
        <color rgb="FF002060"/>
      </left>
      <right/>
      <top style="hair">
        <color theme="4" tint="-0.499984740745262"/>
      </top>
      <bottom style="medium">
        <color rgb="FF002060"/>
      </bottom>
      <diagonal/>
    </border>
    <border>
      <left/>
      <right style="thin">
        <color theme="4" tint="-0.499984740745262"/>
      </right>
      <top style="medium">
        <color rgb="FF002060"/>
      </top>
      <bottom/>
      <diagonal/>
    </border>
    <border>
      <left style="medium">
        <color rgb="FF002060"/>
      </left>
      <right style="medium">
        <color rgb="FF002060"/>
      </right>
      <top style="medium">
        <color rgb="FF002060"/>
      </top>
      <bottom style="hair">
        <color theme="4" tint="-0.499984740745262"/>
      </bottom>
      <diagonal/>
    </border>
    <border>
      <left/>
      <right style="thin">
        <color theme="4" tint="-0.499984740745262"/>
      </right>
      <top/>
      <bottom/>
      <diagonal/>
    </border>
    <border>
      <left style="medium">
        <color rgb="FF002060"/>
      </left>
      <right style="medium">
        <color rgb="FF002060"/>
      </right>
      <top style="hair">
        <color theme="4" tint="-0.499984740745262"/>
      </top>
      <bottom style="hair">
        <color theme="4" tint="-0.499984740745262"/>
      </bottom>
      <diagonal/>
    </border>
    <border>
      <left/>
      <right style="thin">
        <color theme="4" tint="-0.499984740745262"/>
      </right>
      <top/>
      <bottom style="medium">
        <color theme="4" tint="-0.499984740745262"/>
      </bottom>
      <diagonal/>
    </border>
    <border>
      <left style="medium">
        <color rgb="FF002060"/>
      </left>
      <right style="medium">
        <color rgb="FF002060"/>
      </right>
      <top style="hair">
        <color theme="4" tint="-0.499984740745262"/>
      </top>
      <bottom style="medium">
        <color theme="4" tint="-0.499984740745262"/>
      </bottom>
      <diagonal/>
    </border>
    <border>
      <left style="medium">
        <color rgb="FF002060"/>
      </left>
      <right/>
      <top style="medium">
        <color theme="4" tint="-0.499984740745262"/>
      </top>
      <bottom style="medium">
        <color theme="4" tint="-0.499984740745262"/>
      </bottom>
      <diagonal/>
    </border>
    <border>
      <left style="medium">
        <color rgb="FF002060"/>
      </left>
      <right/>
      <top style="hair">
        <color theme="4" tint="-0.499984740745262"/>
      </top>
      <bottom style="medium">
        <color theme="4" tint="-0.499984740745262"/>
      </bottom>
      <diagonal/>
    </border>
    <border>
      <left style="medium">
        <color rgb="FF002060"/>
      </left>
      <right/>
      <top style="medium">
        <color theme="4" tint="-0.499984740745262"/>
      </top>
      <bottom style="hair">
        <color theme="4" tint="-0.499984740745262"/>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style="medium">
        <color rgb="FF002060"/>
      </right>
      <top style="dotted">
        <color theme="0" tint="-0.34998626667073579"/>
      </top>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style="dotted">
        <color theme="0" tint="-0.34998626667073579"/>
      </top>
      <bottom style="medium">
        <color rgb="FF12326E"/>
      </bottom>
      <diagonal/>
    </border>
    <border>
      <left style="medium">
        <color rgb="FF12326E"/>
      </left>
      <right style="medium">
        <color rgb="FF002060"/>
      </right>
      <top style="medium">
        <color rgb="FF12326E"/>
      </top>
      <bottom/>
      <diagonal/>
    </border>
    <border>
      <left style="medium">
        <color rgb="FF12326E"/>
      </left>
      <right style="medium">
        <color rgb="FF002060"/>
      </right>
      <top/>
      <bottom style="medium">
        <color rgb="FF12326E"/>
      </bottom>
      <diagonal/>
    </border>
    <border>
      <left style="medium">
        <color rgb="FF12326E"/>
      </left>
      <right style="medium">
        <color rgb="FF002060"/>
      </right>
      <top style="medium">
        <color rgb="FF002060"/>
      </top>
      <bottom style="medium">
        <color rgb="FF002060"/>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bottom style="dotted">
        <color theme="0" tint="-0.34998626667073579"/>
      </bottom>
      <diagonal/>
    </border>
    <border>
      <left style="medium">
        <color theme="4" tint="-0.499984740745262"/>
      </left>
      <right style="medium">
        <color rgb="FF002060"/>
      </right>
      <top style="medium">
        <color theme="4" tint="-0.499984740745262"/>
      </top>
      <bottom style="medium">
        <color theme="4" tint="-0.499984740745262"/>
      </bottom>
      <diagonal/>
    </border>
    <border>
      <left/>
      <right style="medium">
        <color rgb="FF002060"/>
      </right>
      <top style="medium">
        <color rgb="FF12326E"/>
      </top>
      <bottom style="dotted">
        <color theme="0" tint="-0.34998626667073579"/>
      </bottom>
      <diagonal/>
    </border>
    <border>
      <left/>
      <right style="medium">
        <color rgb="FF002060"/>
      </right>
      <top style="dotted">
        <color theme="0" tint="-0.34998626667073579"/>
      </top>
      <bottom style="medium">
        <color rgb="FF12326E"/>
      </bottom>
      <diagonal/>
    </border>
    <border>
      <left/>
      <right style="medium">
        <color rgb="FF002060"/>
      </right>
      <top style="dotted">
        <color theme="0" tint="-0.34998626667073579"/>
      </top>
      <bottom style="dotted">
        <color theme="0" tint="-0.34998626667073579"/>
      </bottom>
      <diagonal/>
    </border>
    <border>
      <left/>
      <right style="medium">
        <color rgb="FF002060"/>
      </right>
      <top style="dotted">
        <color theme="0" tint="-0.34998626667073579"/>
      </top>
      <bottom/>
      <diagonal/>
    </border>
    <border>
      <left/>
      <right style="medium">
        <color rgb="FF002060"/>
      </right>
      <top/>
      <bottom style="dotted">
        <color theme="0" tint="-0.34998626667073579"/>
      </bottom>
      <diagonal/>
    </border>
    <border>
      <left/>
      <right style="medium">
        <color rgb="FF002060"/>
      </right>
      <top style="medium">
        <color rgb="FF12326E"/>
      </top>
      <bottom style="medium">
        <color rgb="FF12326E"/>
      </bottom>
      <diagonal/>
    </border>
    <border>
      <left/>
      <right style="medium">
        <color rgb="FF002060"/>
      </right>
      <top/>
      <bottom style="medium">
        <color rgb="FF12326E"/>
      </bottom>
      <diagonal/>
    </border>
    <border>
      <left style="medium">
        <color theme="4" tint="-0.499984740745262"/>
      </left>
      <right style="medium">
        <color rgb="FF12326E"/>
      </right>
      <top style="medium">
        <color theme="4" tint="-0.499984740745262"/>
      </top>
      <bottom style="medium">
        <color rgb="FF002060"/>
      </bottom>
      <diagonal/>
    </border>
    <border>
      <left style="medium">
        <color theme="4" tint="-0.499984740745262"/>
      </left>
      <right style="medium">
        <color rgb="FF002060"/>
      </right>
      <top style="medium">
        <color rgb="FF002060"/>
      </top>
      <bottom style="medium">
        <color rgb="FF002060"/>
      </bottom>
      <diagonal/>
    </border>
  </borders>
  <cellStyleXfs count="3">
    <xf numFmtId="0" fontId="0" fillId="0" borderId="0"/>
    <xf numFmtId="0" fontId="3" fillId="3" borderId="0" applyNumberFormat="0" applyBorder="0" applyAlignment="0" applyProtection="0"/>
    <xf numFmtId="0" fontId="8" fillId="0" borderId="0" applyNumberFormat="0" applyFill="0" applyBorder="0" applyAlignment="0" applyProtection="0"/>
  </cellStyleXfs>
  <cellXfs count="291">
    <xf numFmtId="0" fontId="0" fillId="0" borderId="0" xfId="0"/>
    <xf numFmtId="0" fontId="1" fillId="0" borderId="0" xfId="0" applyFont="1"/>
    <xf numFmtId="0" fontId="4" fillId="0" borderId="1" xfId="0" applyFont="1" applyBorder="1"/>
    <xf numFmtId="0" fontId="5" fillId="0" borderId="1" xfId="0" applyFont="1" applyBorder="1"/>
    <xf numFmtId="0" fontId="6" fillId="0" borderId="0" xfId="0" applyFont="1"/>
    <xf numFmtId="0" fontId="4" fillId="0" borderId="3" xfId="0" applyFont="1" applyBorder="1"/>
    <xf numFmtId="0" fontId="0" fillId="0" borderId="4" xfId="0" applyBorder="1"/>
    <xf numFmtId="0" fontId="0" fillId="0" borderId="5" xfId="0" applyBorder="1"/>
    <xf numFmtId="0" fontId="0" fillId="0" borderId="7" xfId="0" applyBorder="1"/>
    <xf numFmtId="0" fontId="9" fillId="0" borderId="2" xfId="0" applyFont="1" applyBorder="1"/>
    <xf numFmtId="0" fontId="10" fillId="0" borderId="0" xfId="0" applyFont="1"/>
    <xf numFmtId="0" fontId="6" fillId="0" borderId="9" xfId="0" applyFont="1" applyBorder="1"/>
    <xf numFmtId="0" fontId="2" fillId="0" borderId="0" xfId="0" applyFont="1"/>
    <xf numFmtId="0" fontId="0" fillId="0" borderId="8" xfId="0" applyBorder="1"/>
    <xf numFmtId="0" fontId="12" fillId="0" borderId="6" xfId="0" applyFont="1" applyBorder="1" applyAlignment="1">
      <alignment wrapText="1"/>
    </xf>
    <xf numFmtId="0" fontId="12" fillId="0" borderId="6" xfId="0" applyFont="1" applyBorder="1"/>
    <xf numFmtId="0" fontId="12" fillId="0" borderId="41" xfId="0" applyFont="1" applyBorder="1"/>
    <xf numFmtId="0" fontId="12" fillId="0" borderId="4" xfId="0" applyFont="1" applyBorder="1"/>
    <xf numFmtId="0" fontId="12" fillId="0" borderId="5" xfId="0" applyFont="1" applyBorder="1"/>
    <xf numFmtId="0" fontId="12" fillId="0" borderId="4" xfId="0" applyFont="1" applyBorder="1" applyAlignment="1">
      <alignment wrapText="1"/>
    </xf>
    <xf numFmtId="0" fontId="0" fillId="0" borderId="58" xfId="0" applyBorder="1" applyAlignment="1">
      <alignment wrapText="1"/>
    </xf>
    <xf numFmtId="0" fontId="0" fillId="0" borderId="58" xfId="0" applyBorder="1"/>
    <xf numFmtId="0" fontId="0" fillId="0" borderId="60" xfId="0" applyBorder="1"/>
    <xf numFmtId="0" fontId="19" fillId="5" borderId="61" xfId="0" applyFont="1" applyFill="1" applyBorder="1" applyAlignment="1">
      <alignment horizontal="left" vertical="center"/>
    </xf>
    <xf numFmtId="0" fontId="19" fillId="5" borderId="62" xfId="0" applyFont="1" applyFill="1" applyBorder="1" applyAlignment="1">
      <alignment horizontal="left" vertical="center"/>
    </xf>
    <xf numFmtId="0" fontId="19" fillId="5" borderId="63" xfId="0" applyFont="1" applyFill="1" applyBorder="1" applyAlignment="1">
      <alignment horizontal="left" vertical="center"/>
    </xf>
    <xf numFmtId="0" fontId="20" fillId="0" borderId="61" xfId="0" applyFont="1" applyBorder="1" applyAlignment="1">
      <alignment horizontal="left" vertical="center"/>
    </xf>
    <xf numFmtId="0" fontId="20" fillId="0" borderId="62" xfId="0" applyFont="1" applyBorder="1" applyAlignment="1">
      <alignment horizontal="left" vertical="center"/>
    </xf>
    <xf numFmtId="0" fontId="20" fillId="0" borderId="63" xfId="0" applyFont="1" applyBorder="1" applyAlignment="1">
      <alignment horizontal="left" vertical="center" wrapText="1"/>
    </xf>
    <xf numFmtId="0" fontId="20" fillId="0" borderId="63" xfId="0" applyFont="1" applyBorder="1" applyAlignment="1">
      <alignment horizontal="left" vertical="center"/>
    </xf>
    <xf numFmtId="0" fontId="20" fillId="0" borderId="64" xfId="0" applyFont="1" applyBorder="1"/>
    <xf numFmtId="0" fontId="20" fillId="0" borderId="65" xfId="0" applyFont="1" applyBorder="1"/>
    <xf numFmtId="0" fontId="20" fillId="0" borderId="66" xfId="0" applyFont="1" applyBorder="1"/>
    <xf numFmtId="0" fontId="20" fillId="0" borderId="0" xfId="0" applyFont="1"/>
    <xf numFmtId="0" fontId="0" fillId="0" borderId="68" xfId="0" applyBorder="1"/>
    <xf numFmtId="0" fontId="21" fillId="0" borderId="0" xfId="2" applyFont="1"/>
    <xf numFmtId="0" fontId="21" fillId="0" borderId="0" xfId="0" applyFont="1"/>
    <xf numFmtId="0" fontId="23" fillId="0" borderId="8" xfId="0" applyFont="1" applyBorder="1" applyAlignment="1">
      <alignment vertical="center"/>
    </xf>
    <xf numFmtId="0" fontId="23" fillId="0" borderId="7" xfId="0" applyFont="1" applyBorder="1" applyAlignment="1">
      <alignment vertical="center"/>
    </xf>
    <xf numFmtId="0" fontId="21" fillId="0" borderId="4" xfId="0" applyFont="1" applyBorder="1" applyAlignment="1">
      <alignment wrapText="1"/>
    </xf>
    <xf numFmtId="0" fontId="24" fillId="0" borderId="7" xfId="2" applyFont="1" applyBorder="1" applyAlignment="1">
      <alignment vertical="center"/>
    </xf>
    <xf numFmtId="0" fontId="21" fillId="0" borderId="7" xfId="0" applyFont="1" applyBorder="1" applyAlignment="1">
      <alignment vertical="center"/>
    </xf>
    <xf numFmtId="0" fontId="25" fillId="0" borderId="8" xfId="0" applyFont="1" applyBorder="1" applyAlignment="1">
      <alignment vertical="center"/>
    </xf>
    <xf numFmtId="0" fontId="26" fillId="0" borderId="18" xfId="0" applyFont="1" applyBorder="1" applyAlignment="1">
      <alignment horizontal="left" vertical="center" wrapText="1"/>
    </xf>
    <xf numFmtId="0" fontId="26" fillId="2" borderId="11" xfId="0" applyFont="1" applyFill="1" applyBorder="1" applyAlignment="1">
      <alignment horizontal="center" vertical="center" wrapText="1"/>
    </xf>
    <xf numFmtId="0" fontId="21" fillId="0" borderId="0" xfId="0" applyFont="1" applyAlignment="1">
      <alignment vertical="center" wrapText="1"/>
    </xf>
    <xf numFmtId="0" fontId="21" fillId="0" borderId="11" xfId="0" applyFont="1" applyBorder="1" applyAlignment="1">
      <alignment vertical="center" wrapText="1"/>
    </xf>
    <xf numFmtId="0" fontId="21" fillId="0" borderId="21" xfId="0" applyFont="1" applyBorder="1" applyAlignment="1" applyProtection="1">
      <alignment vertical="center" wrapText="1"/>
      <protection locked="0"/>
    </xf>
    <xf numFmtId="0" fontId="21" fillId="0" borderId="0" xfId="0" applyFont="1" applyAlignment="1" applyProtection="1">
      <alignment vertical="center" wrapText="1"/>
      <protection locked="0"/>
    </xf>
    <xf numFmtId="0" fontId="21" fillId="2" borderId="0" xfId="0" applyFont="1" applyFill="1" applyAlignment="1">
      <alignment vertical="center" wrapText="1"/>
    </xf>
    <xf numFmtId="0" fontId="21" fillId="0" borderId="14" xfId="0" applyFont="1" applyBorder="1" applyAlignment="1">
      <alignment vertical="center" wrapText="1"/>
    </xf>
    <xf numFmtId="0" fontId="21" fillId="0" borderId="16" xfId="0" applyFont="1" applyBorder="1" applyAlignment="1">
      <alignment vertical="center" wrapText="1"/>
    </xf>
    <xf numFmtId="0" fontId="21" fillId="0" borderId="17" xfId="0" applyFont="1" applyBorder="1" applyAlignment="1">
      <alignment vertical="center" wrapText="1"/>
    </xf>
    <xf numFmtId="0" fontId="21" fillId="0" borderId="0" xfId="0" applyFont="1" applyAlignment="1">
      <alignment horizontal="center" vertical="center" wrapText="1"/>
    </xf>
    <xf numFmtId="0" fontId="21" fillId="0" borderId="11" xfId="0" applyFont="1" applyBorder="1" applyAlignment="1" applyProtection="1">
      <alignment vertical="center" wrapText="1"/>
      <protection locked="0"/>
    </xf>
    <xf numFmtId="0" fontId="21" fillId="0" borderId="11" xfId="0" applyFont="1" applyBorder="1" applyAlignment="1">
      <alignment horizontal="center" vertical="center" wrapText="1"/>
    </xf>
    <xf numFmtId="0" fontId="21" fillId="0" borderId="21" xfId="0" applyFont="1" applyBorder="1" applyAlignment="1">
      <alignment vertical="center" wrapText="1"/>
    </xf>
    <xf numFmtId="0" fontId="26" fillId="0" borderId="0" xfId="0" applyFont="1" applyAlignment="1">
      <alignment horizontal="left" vertical="center" wrapText="1"/>
    </xf>
    <xf numFmtId="0" fontId="21" fillId="0" borderId="0" xfId="0" applyFont="1" applyAlignment="1">
      <alignment horizontal="left" vertical="center" wrapText="1"/>
    </xf>
    <xf numFmtId="0" fontId="26" fillId="0" borderId="82" xfId="0" applyFont="1" applyBorder="1" applyAlignment="1">
      <alignment horizontal="left" vertical="center" wrapText="1"/>
    </xf>
    <xf numFmtId="0" fontId="26" fillId="0" borderId="72" xfId="0" applyFont="1" applyBorder="1" applyAlignment="1">
      <alignment horizontal="left" vertical="center" wrapText="1"/>
    </xf>
    <xf numFmtId="0" fontId="26" fillId="4" borderId="83" xfId="0" applyFont="1" applyFill="1" applyBorder="1" applyAlignment="1" applyProtection="1">
      <alignment horizontal="center" vertical="center" wrapText="1"/>
      <protection locked="0"/>
    </xf>
    <xf numFmtId="0" fontId="26" fillId="2" borderId="84" xfId="0" applyFont="1" applyFill="1" applyBorder="1" applyAlignment="1">
      <alignment horizontal="center" vertical="center" wrapText="1"/>
    </xf>
    <xf numFmtId="0" fontId="26" fillId="5" borderId="85" xfId="0" applyFont="1" applyFill="1" applyBorder="1" applyAlignment="1">
      <alignment horizontal="center" vertical="center" wrapText="1"/>
    </xf>
    <xf numFmtId="0" fontId="21" fillId="0" borderId="22" xfId="0" applyFont="1" applyBorder="1" applyAlignment="1">
      <alignment horizontal="left" vertical="center" wrapText="1"/>
    </xf>
    <xf numFmtId="0" fontId="26" fillId="0" borderId="22" xfId="0" applyFont="1" applyBorder="1" applyAlignment="1">
      <alignment horizontal="left" vertical="center" wrapText="1"/>
    </xf>
    <xf numFmtId="0" fontId="21" fillId="0" borderId="37" xfId="0" applyFont="1" applyBorder="1" applyAlignment="1">
      <alignment horizontal="center" vertical="center" wrapText="1"/>
    </xf>
    <xf numFmtId="0" fontId="21" fillId="0" borderId="86" xfId="0" applyFont="1" applyBorder="1" applyAlignment="1">
      <alignment horizontal="left" vertical="center" wrapText="1"/>
    </xf>
    <xf numFmtId="0" fontId="21" fillId="0" borderId="87" xfId="0" applyFont="1" applyBorder="1" applyAlignment="1">
      <alignment horizontal="left" vertical="center" wrapText="1"/>
    </xf>
    <xf numFmtId="0" fontId="26" fillId="0" borderId="53" xfId="0" applyFont="1" applyBorder="1" applyAlignment="1">
      <alignment horizontal="left" vertical="center" wrapText="1"/>
    </xf>
    <xf numFmtId="0" fontId="26" fillId="0" borderId="88" xfId="0" applyFont="1" applyBorder="1" applyAlignment="1">
      <alignment horizontal="left" vertical="center" wrapText="1"/>
    </xf>
    <xf numFmtId="0" fontId="21" fillId="0" borderId="89" xfId="0" applyFont="1" applyBorder="1" applyAlignment="1">
      <alignment horizontal="left" vertical="center" wrapText="1"/>
    </xf>
    <xf numFmtId="0" fontId="21" fillId="0" borderId="91" xfId="0" applyFont="1" applyBorder="1" applyAlignment="1">
      <alignment horizontal="left" vertical="center" wrapText="1"/>
    </xf>
    <xf numFmtId="0" fontId="21" fillId="0" borderId="93" xfId="0" applyFont="1" applyBorder="1" applyAlignment="1">
      <alignment horizontal="left" vertical="center" wrapText="1"/>
    </xf>
    <xf numFmtId="0" fontId="21" fillId="0" borderId="94" xfId="0" applyFont="1" applyBorder="1" applyAlignment="1">
      <alignment horizontal="left" vertical="center" wrapText="1"/>
    </xf>
    <xf numFmtId="0" fontId="21" fillId="0" borderId="98"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100" xfId="0" applyFont="1" applyBorder="1" applyAlignment="1">
      <alignment horizontal="left" vertical="center" wrapText="1"/>
    </xf>
    <xf numFmtId="0" fontId="21" fillId="0" borderId="102" xfId="0" applyFont="1" applyBorder="1" applyAlignment="1">
      <alignment horizontal="left" vertical="center" wrapText="1"/>
    </xf>
    <xf numFmtId="0" fontId="21" fillId="0" borderId="104" xfId="0" applyFont="1" applyBorder="1" applyAlignment="1">
      <alignment horizontal="left" vertical="center" wrapText="1"/>
    </xf>
    <xf numFmtId="0" fontId="21" fillId="0" borderId="106" xfId="0" applyFont="1" applyBorder="1" applyAlignment="1">
      <alignment horizontal="left" vertical="center" wrapText="1"/>
    </xf>
    <xf numFmtId="0" fontId="21" fillId="0" borderId="108" xfId="0" applyFont="1" applyBorder="1" applyAlignment="1">
      <alignment horizontal="left" vertical="center" wrapText="1"/>
    </xf>
    <xf numFmtId="0" fontId="21" fillId="0" borderId="109" xfId="0" applyFont="1" applyBorder="1" applyAlignment="1">
      <alignment horizontal="left" vertical="center" wrapText="1"/>
    </xf>
    <xf numFmtId="0" fontId="21" fillId="0" borderId="110" xfId="0" applyFont="1" applyBorder="1" applyAlignment="1">
      <alignment horizontal="left" vertical="center" wrapText="1"/>
    </xf>
    <xf numFmtId="0" fontId="21" fillId="0" borderId="111" xfId="0" applyFont="1" applyBorder="1" applyAlignment="1">
      <alignment horizontal="left" vertical="center" wrapText="1"/>
    </xf>
    <xf numFmtId="0" fontId="26" fillId="0" borderId="15" xfId="0" applyFont="1" applyBorder="1" applyAlignment="1">
      <alignment horizontal="left" vertical="center" wrapText="1"/>
    </xf>
    <xf numFmtId="0" fontId="26" fillId="0" borderId="36" xfId="0" applyFont="1" applyBorder="1" applyAlignment="1">
      <alignment horizontal="left" vertical="center" wrapText="1"/>
    </xf>
    <xf numFmtId="0" fontId="28" fillId="0" borderId="0" xfId="0" applyFont="1"/>
    <xf numFmtId="0" fontId="9" fillId="0" borderId="2" xfId="0" applyFont="1" applyBorder="1" applyAlignment="1">
      <alignment vertical="center"/>
    </xf>
    <xf numFmtId="164" fontId="9" fillId="0" borderId="2" xfId="0" applyNumberFormat="1" applyFont="1" applyBorder="1"/>
    <xf numFmtId="0" fontId="9" fillId="0" borderId="2" xfId="0" applyFont="1" applyBorder="1" applyAlignment="1">
      <alignment vertical="center" wrapText="1"/>
    </xf>
    <xf numFmtId="0" fontId="32" fillId="0" borderId="2" xfId="0" applyFont="1" applyBorder="1" applyAlignment="1">
      <alignment horizontal="right" vertical="center" wrapText="1"/>
    </xf>
    <xf numFmtId="0" fontId="32" fillId="0" borderId="2" xfId="0" applyFont="1" applyBorder="1" applyAlignment="1">
      <alignment vertical="center" wrapText="1"/>
    </xf>
    <xf numFmtId="0" fontId="32" fillId="0" borderId="2" xfId="0" applyFont="1" applyBorder="1"/>
    <xf numFmtId="0" fontId="32" fillId="7" borderId="2" xfId="0" applyFont="1" applyFill="1" applyBorder="1"/>
    <xf numFmtId="0" fontId="33" fillId="0" borderId="0" xfId="0" applyFont="1" applyAlignment="1">
      <alignment vertical="center" wrapText="1"/>
    </xf>
    <xf numFmtId="164" fontId="28" fillId="0" borderId="0" xfId="0" applyNumberFormat="1" applyFont="1"/>
    <xf numFmtId="0" fontId="31" fillId="0" borderId="2" xfId="0" applyFont="1" applyBorder="1" applyAlignment="1">
      <alignment horizontal="center"/>
    </xf>
    <xf numFmtId="0" fontId="9" fillId="0" borderId="2" xfId="0" applyFont="1" applyBorder="1" applyAlignment="1">
      <alignment horizontal="center"/>
    </xf>
    <xf numFmtId="164" fontId="9" fillId="0" borderId="2" xfId="0" applyNumberFormat="1" applyFont="1" applyBorder="1" applyAlignment="1">
      <alignment horizontal="center"/>
    </xf>
    <xf numFmtId="0" fontId="32" fillId="7" borderId="2" xfId="0" applyFont="1" applyFill="1" applyBorder="1" applyAlignment="1">
      <alignment horizontal="center"/>
    </xf>
    <xf numFmtId="0" fontId="32" fillId="0" borderId="2" xfId="0" applyFont="1" applyBorder="1" applyAlignment="1">
      <alignment horizontal="center"/>
    </xf>
    <xf numFmtId="164" fontId="32" fillId="0" borderId="2" xfId="0" applyNumberFormat="1" applyFont="1" applyBorder="1" applyAlignment="1">
      <alignment horizontal="center"/>
    </xf>
    <xf numFmtId="0" fontId="28" fillId="0" borderId="0" xfId="0" applyFont="1" applyAlignment="1">
      <alignment horizontal="center"/>
    </xf>
    <xf numFmtId="0" fontId="26" fillId="4" borderId="121" xfId="0"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26" fillId="0" borderId="0" xfId="0" applyFont="1" applyAlignment="1">
      <alignment vertical="center" wrapText="1"/>
    </xf>
    <xf numFmtId="1" fontId="21" fillId="0" borderId="0" xfId="0" applyNumberFormat="1" applyFont="1" applyAlignment="1">
      <alignment horizontal="center" vertical="center" wrapText="1"/>
    </xf>
    <xf numFmtId="1" fontId="21" fillId="0" borderId="0" xfId="0" applyNumberFormat="1" applyFont="1" applyAlignment="1">
      <alignment vertical="center" wrapText="1"/>
    </xf>
    <xf numFmtId="0" fontId="26" fillId="0" borderId="72" xfId="0"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1" fillId="2" borderId="84" xfId="0" applyFont="1" applyFill="1" applyBorder="1" applyAlignment="1">
      <alignment horizontal="center" vertical="center" wrapText="1"/>
    </xf>
    <xf numFmtId="0" fontId="26" fillId="0" borderId="70" xfId="0" applyFont="1" applyBorder="1" applyAlignment="1">
      <alignment horizontal="center" vertical="center" wrapText="1"/>
    </xf>
    <xf numFmtId="0" fontId="21" fillId="2" borderId="37" xfId="0" applyFont="1" applyFill="1" applyBorder="1" applyAlignment="1">
      <alignment vertical="center" wrapText="1"/>
    </xf>
    <xf numFmtId="0" fontId="26" fillId="6" borderId="80" xfId="0" applyFont="1" applyFill="1" applyBorder="1" applyAlignment="1">
      <alignment horizontal="center" vertical="center" wrapText="1"/>
    </xf>
    <xf numFmtId="0" fontId="21" fillId="4" borderId="23" xfId="0" applyFont="1" applyFill="1" applyBorder="1" applyAlignment="1" applyProtection="1">
      <alignment vertical="center" wrapText="1"/>
      <protection locked="0"/>
    </xf>
    <xf numFmtId="0" fontId="21" fillId="4" borderId="114" xfId="0" applyFont="1" applyFill="1" applyBorder="1" applyAlignment="1" applyProtection="1">
      <alignment vertical="center" wrapText="1"/>
      <protection locked="0"/>
    </xf>
    <xf numFmtId="0" fontId="21" fillId="4" borderId="122" xfId="0" applyFont="1" applyFill="1" applyBorder="1" applyAlignment="1" applyProtection="1">
      <alignment vertical="center" wrapText="1"/>
      <protection locked="0"/>
    </xf>
    <xf numFmtId="0" fontId="21" fillId="5" borderId="27" xfId="0" applyFont="1" applyFill="1" applyBorder="1" applyAlignment="1">
      <alignment horizontal="center" vertical="center" wrapText="1"/>
    </xf>
    <xf numFmtId="0" fontId="21" fillId="5" borderId="23" xfId="0" applyFont="1" applyFill="1" applyBorder="1" applyAlignment="1">
      <alignment horizontal="center" vertical="center" wrapText="1"/>
    </xf>
    <xf numFmtId="0" fontId="21" fillId="5" borderId="23" xfId="0" applyFont="1" applyFill="1" applyBorder="1" applyAlignment="1">
      <alignment vertical="center" wrapText="1"/>
    </xf>
    <xf numFmtId="0" fontId="21" fillId="5" borderId="32" xfId="0" applyFont="1" applyFill="1" applyBorder="1" applyAlignment="1">
      <alignment vertical="center" wrapText="1"/>
    </xf>
    <xf numFmtId="0" fontId="21" fillId="2" borderId="11" xfId="0" applyFont="1" applyFill="1" applyBorder="1" applyAlignment="1">
      <alignment vertical="center" wrapText="1"/>
    </xf>
    <xf numFmtId="0" fontId="21" fillId="6" borderId="27" xfId="0" applyFont="1" applyFill="1" applyBorder="1" applyAlignment="1">
      <alignment vertical="center" wrapText="1"/>
    </xf>
    <xf numFmtId="0" fontId="21" fillId="4" borderId="19" xfId="0" applyFont="1" applyFill="1" applyBorder="1" applyAlignment="1" applyProtection="1">
      <alignment horizontal="left" vertical="center" wrapText="1"/>
      <protection locked="0"/>
    </xf>
    <xf numFmtId="0" fontId="21" fillId="4" borderId="19" xfId="0" applyFont="1" applyFill="1" applyBorder="1" applyAlignment="1" applyProtection="1">
      <alignment vertical="center" wrapText="1"/>
      <protection locked="0"/>
    </xf>
    <xf numFmtId="0" fontId="21" fillId="4" borderId="112" xfId="0" applyFont="1" applyFill="1" applyBorder="1" applyAlignment="1" applyProtection="1">
      <alignment vertical="center" wrapText="1"/>
      <protection locked="0"/>
    </xf>
    <xf numFmtId="0" fontId="21" fillId="4" borderId="124" xfId="0" applyFont="1" applyFill="1" applyBorder="1" applyAlignment="1" applyProtection="1">
      <alignment vertical="center" wrapText="1"/>
      <protection locked="0"/>
    </xf>
    <xf numFmtId="0" fontId="21" fillId="5" borderId="28" xfId="1" applyFont="1" applyFill="1" applyBorder="1" applyAlignment="1">
      <alignment horizontal="center" vertical="center" wrapText="1"/>
    </xf>
    <xf numFmtId="0" fontId="21" fillId="5" borderId="19" xfId="0" applyFont="1" applyFill="1" applyBorder="1" applyAlignment="1">
      <alignment vertical="center" wrapText="1"/>
    </xf>
    <xf numFmtId="0" fontId="21" fillId="5" borderId="20" xfId="0" applyFont="1" applyFill="1" applyBorder="1" applyAlignment="1">
      <alignment vertical="center" wrapText="1"/>
    </xf>
    <xf numFmtId="0" fontId="21" fillId="6" borderId="28" xfId="0" applyFont="1" applyFill="1" applyBorder="1" applyAlignment="1">
      <alignment vertical="center" wrapText="1"/>
    </xf>
    <xf numFmtId="0" fontId="21" fillId="4" borderId="25" xfId="0" applyFont="1" applyFill="1" applyBorder="1" applyAlignment="1" applyProtection="1">
      <alignment horizontal="left" vertical="center" wrapText="1"/>
      <protection locked="0"/>
    </xf>
    <xf numFmtId="0" fontId="21" fillId="4" borderId="25" xfId="0" applyFont="1" applyFill="1" applyBorder="1" applyAlignment="1" applyProtection="1">
      <alignment vertical="center" wrapText="1"/>
      <protection locked="0"/>
    </xf>
    <xf numFmtId="0" fontId="21" fillId="4" borderId="115" xfId="0" applyFont="1" applyFill="1" applyBorder="1" applyAlignment="1" applyProtection="1">
      <alignment vertical="center" wrapText="1"/>
      <protection locked="0"/>
    </xf>
    <xf numFmtId="0" fontId="21" fillId="4" borderId="123" xfId="0" applyFont="1" applyFill="1" applyBorder="1" applyAlignment="1" applyProtection="1">
      <alignment vertical="center" wrapText="1"/>
      <protection locked="0"/>
    </xf>
    <xf numFmtId="0" fontId="21" fillId="5" borderId="29" xfId="1" applyFont="1" applyFill="1" applyBorder="1" applyAlignment="1">
      <alignment horizontal="center" vertical="center" wrapText="1"/>
    </xf>
    <xf numFmtId="0" fontId="21" fillId="5" borderId="25" xfId="0" applyFont="1" applyFill="1" applyBorder="1" applyAlignment="1">
      <alignment horizontal="center" vertical="center" wrapText="1"/>
    </xf>
    <xf numFmtId="0" fontId="21" fillId="5" borderId="25" xfId="0" applyFont="1" applyFill="1" applyBorder="1" applyAlignment="1">
      <alignment vertical="center" wrapText="1"/>
    </xf>
    <xf numFmtId="0" fontId="21" fillId="5" borderId="33" xfId="0" applyFont="1" applyFill="1" applyBorder="1" applyAlignment="1">
      <alignment vertical="center" wrapText="1"/>
    </xf>
    <xf numFmtId="0" fontId="21" fillId="6" borderId="29" xfId="0" applyFont="1" applyFill="1" applyBorder="1" applyAlignment="1">
      <alignment vertical="center" wrapText="1"/>
    </xf>
    <xf numFmtId="0" fontId="21" fillId="4" borderId="23" xfId="0" applyFont="1" applyFill="1" applyBorder="1" applyAlignment="1" applyProtection="1">
      <alignment horizontal="left" vertical="center" wrapText="1"/>
      <protection locked="0"/>
    </xf>
    <xf numFmtId="0" fontId="21" fillId="5" borderId="28" xfId="0" applyFont="1" applyFill="1" applyBorder="1" applyAlignment="1">
      <alignment horizontal="center" vertical="center" wrapText="1"/>
    </xf>
    <xf numFmtId="0" fontId="21" fillId="4" borderId="24" xfId="0" applyFont="1" applyFill="1" applyBorder="1" applyAlignment="1" applyProtection="1">
      <alignment horizontal="left" vertical="center" wrapText="1"/>
      <protection locked="0"/>
    </xf>
    <xf numFmtId="0" fontId="21" fillId="4" borderId="24" xfId="0" applyFont="1" applyFill="1" applyBorder="1" applyAlignment="1" applyProtection="1">
      <alignment vertical="center" wrapText="1"/>
      <protection locked="0"/>
    </xf>
    <xf numFmtId="0" fontId="21" fillId="4" borderId="120" xfId="0" applyFont="1" applyFill="1" applyBorder="1" applyAlignment="1" applyProtection="1">
      <alignment vertical="center" wrapText="1"/>
      <protection locked="0"/>
    </xf>
    <xf numFmtId="0" fontId="21" fillId="4" borderId="126" xfId="0" applyFont="1" applyFill="1" applyBorder="1" applyAlignment="1" applyProtection="1">
      <alignment vertical="center" wrapText="1"/>
      <protection locked="0"/>
    </xf>
    <xf numFmtId="0" fontId="21" fillId="5" borderId="38" xfId="0" applyFont="1" applyFill="1" applyBorder="1" applyAlignment="1">
      <alignment horizontal="center" vertical="center" wrapText="1"/>
    </xf>
    <xf numFmtId="0" fontId="21" fillId="5" borderId="24" xfId="0" applyFont="1" applyFill="1" applyBorder="1" applyAlignment="1">
      <alignment vertical="center" wrapText="1"/>
    </xf>
    <xf numFmtId="0" fontId="21" fillId="5" borderId="31" xfId="0" applyFont="1" applyFill="1" applyBorder="1" applyAlignment="1">
      <alignment vertical="center" wrapText="1"/>
    </xf>
    <xf numFmtId="0" fontId="21" fillId="6" borderId="38" xfId="0" applyFont="1" applyFill="1" applyBorder="1" applyAlignment="1">
      <alignment vertical="center" wrapText="1"/>
    </xf>
    <xf numFmtId="0" fontId="21" fillId="4" borderId="26" xfId="0" applyFont="1" applyFill="1" applyBorder="1" applyAlignment="1" applyProtection="1">
      <alignment horizontal="left" vertical="center" wrapText="1"/>
      <protection locked="0"/>
    </xf>
    <xf numFmtId="0" fontId="21" fillId="4" borderId="26" xfId="0" applyFont="1" applyFill="1" applyBorder="1" applyAlignment="1" applyProtection="1">
      <alignment vertical="center" wrapText="1"/>
      <protection locked="0"/>
    </xf>
    <xf numFmtId="0" fontId="21" fillId="5" borderId="35" xfId="0" applyFont="1" applyFill="1" applyBorder="1" applyAlignment="1">
      <alignment horizontal="center" vertical="center" wrapText="1"/>
    </xf>
    <xf numFmtId="0" fontId="21" fillId="5" borderId="26" xfId="0" applyFont="1" applyFill="1" applyBorder="1" applyAlignment="1">
      <alignment vertical="center" wrapText="1"/>
    </xf>
    <xf numFmtId="0" fontId="21" fillId="5" borderId="30" xfId="0" applyFont="1" applyFill="1" applyBorder="1" applyAlignment="1">
      <alignment vertical="center" wrapText="1"/>
    </xf>
    <xf numFmtId="0" fontId="21" fillId="6" borderId="35" xfId="0" applyFont="1" applyFill="1" applyBorder="1" applyAlignment="1">
      <alignment vertical="center" wrapText="1"/>
    </xf>
    <xf numFmtId="0" fontId="21" fillId="2" borderId="13" xfId="0" applyFont="1" applyFill="1" applyBorder="1" applyAlignment="1" applyProtection="1">
      <alignment vertical="center" wrapText="1"/>
      <protection locked="0"/>
    </xf>
    <xf numFmtId="0" fontId="21" fillId="2" borderId="14" xfId="0" applyFont="1" applyFill="1" applyBorder="1" applyAlignment="1" applyProtection="1">
      <alignment vertical="center" wrapText="1"/>
      <protection locked="0"/>
    </xf>
    <xf numFmtId="0" fontId="21" fillId="2" borderId="14" xfId="0" applyFont="1" applyFill="1" applyBorder="1" applyAlignment="1">
      <alignment horizontal="center" vertical="center" wrapText="1"/>
    </xf>
    <xf numFmtId="0" fontId="26" fillId="2" borderId="14" xfId="0" applyFont="1" applyFill="1" applyBorder="1" applyAlignment="1">
      <alignment vertical="center" wrapText="1"/>
    </xf>
    <xf numFmtId="0" fontId="21" fillId="2" borderId="14" xfId="0" applyFont="1" applyFill="1" applyBorder="1" applyAlignment="1">
      <alignment vertical="center" wrapText="1"/>
    </xf>
    <xf numFmtId="0" fontId="21" fillId="5" borderId="29" xfId="0" applyFont="1" applyFill="1" applyBorder="1" applyAlignment="1">
      <alignment horizontal="center" vertical="center" wrapText="1"/>
    </xf>
    <xf numFmtId="0" fontId="21" fillId="4" borderId="12" xfId="0" applyFont="1" applyFill="1" applyBorder="1" applyAlignment="1" applyProtection="1">
      <alignment vertical="center" wrapText="1"/>
      <protection locked="0"/>
    </xf>
    <xf numFmtId="0" fontId="21" fillId="4" borderId="117" xfId="0" applyFont="1" applyFill="1" applyBorder="1" applyAlignment="1" applyProtection="1">
      <alignment vertical="center" wrapText="1"/>
      <protection locked="0"/>
    </xf>
    <xf numFmtId="0" fontId="21" fillId="4" borderId="128" xfId="0" applyFont="1" applyFill="1" applyBorder="1" applyAlignment="1" applyProtection="1">
      <alignment vertical="center" wrapText="1"/>
      <protection locked="0"/>
    </xf>
    <xf numFmtId="0" fontId="21" fillId="5" borderId="40" xfId="0" applyFont="1" applyFill="1" applyBorder="1" applyAlignment="1">
      <alignment horizontal="center" vertical="center" wrapText="1"/>
    </xf>
    <xf numFmtId="0" fontId="21" fillId="5" borderId="12" xfId="0" applyFont="1" applyFill="1" applyBorder="1" applyAlignment="1">
      <alignment vertical="center" wrapText="1"/>
    </xf>
    <xf numFmtId="0" fontId="21" fillId="5" borderId="39" xfId="0" applyFont="1" applyFill="1" applyBorder="1" applyAlignment="1">
      <alignment vertical="center" wrapText="1"/>
    </xf>
    <xf numFmtId="0" fontId="21" fillId="6" borderId="40" xfId="0" applyFont="1" applyFill="1" applyBorder="1" applyAlignment="1">
      <alignment vertical="center" wrapText="1"/>
    </xf>
    <xf numFmtId="0" fontId="21" fillId="4" borderId="11" xfId="0" applyFont="1" applyFill="1" applyBorder="1" applyAlignment="1" applyProtection="1">
      <alignment vertical="center" wrapText="1"/>
      <protection locked="0"/>
    </xf>
    <xf numFmtId="0" fontId="21" fillId="4" borderId="95" xfId="0" applyFont="1" applyFill="1" applyBorder="1" applyAlignment="1" applyProtection="1">
      <alignment vertical="center" wrapText="1"/>
      <protection locked="0"/>
    </xf>
    <xf numFmtId="0" fontId="21" fillId="4" borderId="55" xfId="0" applyFont="1" applyFill="1" applyBorder="1" applyAlignment="1" applyProtection="1">
      <alignment vertical="center" wrapText="1"/>
      <protection locked="0"/>
    </xf>
    <xf numFmtId="0" fontId="21" fillId="5" borderId="37" xfId="0" applyFont="1" applyFill="1" applyBorder="1" applyAlignment="1">
      <alignment horizontal="center" vertical="center" wrapText="1"/>
    </xf>
    <xf numFmtId="0" fontId="21" fillId="5" borderId="11" xfId="0" applyFont="1" applyFill="1" applyBorder="1" applyAlignment="1">
      <alignment vertical="center" wrapText="1"/>
    </xf>
    <xf numFmtId="0" fontId="21" fillId="5" borderId="21" xfId="0" applyFont="1" applyFill="1" applyBorder="1" applyAlignment="1">
      <alignment vertical="center" wrapText="1"/>
    </xf>
    <xf numFmtId="0" fontId="21" fillId="6" borderId="37" xfId="0" applyFont="1" applyFill="1" applyBorder="1" applyAlignment="1">
      <alignment vertical="center" wrapText="1"/>
    </xf>
    <xf numFmtId="0" fontId="21" fillId="4" borderId="18" xfId="0" applyFont="1" applyFill="1" applyBorder="1" applyAlignment="1" applyProtection="1">
      <alignment vertical="center" wrapText="1"/>
      <protection locked="0"/>
    </xf>
    <xf numFmtId="0" fontId="21" fillId="4" borderId="119" xfId="0" applyFont="1" applyFill="1" applyBorder="1" applyAlignment="1" applyProtection="1">
      <alignment vertical="center" wrapText="1"/>
      <protection locked="0"/>
    </xf>
    <xf numFmtId="0" fontId="21" fillId="4" borderId="127" xfId="0" applyFont="1" applyFill="1" applyBorder="1" applyAlignment="1" applyProtection="1">
      <alignment vertical="center" wrapText="1"/>
      <protection locked="0"/>
    </xf>
    <xf numFmtId="0" fontId="21" fillId="5" borderId="15"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21" fillId="5" borderId="18" xfId="0" applyFont="1" applyFill="1" applyBorder="1" applyAlignment="1">
      <alignment vertical="center" wrapText="1"/>
    </xf>
    <xf numFmtId="0" fontId="21" fillId="5" borderId="13" xfId="0" applyFont="1" applyFill="1" applyBorder="1" applyAlignment="1">
      <alignment vertical="center" wrapText="1"/>
    </xf>
    <xf numFmtId="0" fontId="21" fillId="6" borderId="15" xfId="0" applyFont="1" applyFill="1" applyBorder="1" applyAlignment="1">
      <alignment vertical="center" wrapText="1"/>
    </xf>
    <xf numFmtId="0" fontId="21" fillId="4" borderId="113" xfId="0" applyFont="1" applyFill="1" applyBorder="1" applyAlignment="1" applyProtection="1">
      <alignment vertical="center" wrapText="1"/>
      <protection locked="0"/>
    </xf>
    <xf numFmtId="0" fontId="21" fillId="4" borderId="125" xfId="0" applyFont="1" applyFill="1" applyBorder="1" applyAlignment="1" applyProtection="1">
      <alignment vertical="center" wrapText="1"/>
      <protection locked="0"/>
    </xf>
    <xf numFmtId="0" fontId="21" fillId="2" borderId="34" xfId="0" applyFont="1" applyFill="1" applyBorder="1" applyAlignment="1" applyProtection="1">
      <alignment vertical="center" wrapText="1"/>
      <protection locked="0"/>
    </xf>
    <xf numFmtId="0" fontId="21" fillId="2" borderId="16" xfId="0" applyFont="1" applyFill="1" applyBorder="1" applyAlignment="1" applyProtection="1">
      <alignment vertical="center" wrapText="1"/>
      <protection locked="0"/>
    </xf>
    <xf numFmtId="0" fontId="21" fillId="2" borderId="16" xfId="0" applyFont="1" applyFill="1" applyBorder="1" applyAlignment="1">
      <alignment horizontal="center" vertical="center" wrapText="1"/>
    </xf>
    <xf numFmtId="0" fontId="21" fillId="2" borderId="16" xfId="0" applyFont="1" applyFill="1" applyBorder="1" applyAlignment="1">
      <alignment vertical="center" wrapText="1"/>
    </xf>
    <xf numFmtId="0" fontId="21" fillId="6" borderId="29" xfId="0" applyFont="1" applyFill="1" applyBorder="1" applyAlignment="1">
      <alignment horizontal="center" vertical="center" wrapText="1"/>
    </xf>
    <xf numFmtId="0" fontId="26" fillId="0" borderId="21" xfId="0" applyFont="1" applyBorder="1" applyAlignment="1">
      <alignment vertical="center" wrapText="1"/>
    </xf>
    <xf numFmtId="0" fontId="26" fillId="0" borderId="81" xfId="0" applyFont="1" applyBorder="1" applyAlignment="1">
      <alignment vertical="center" wrapText="1"/>
    </xf>
    <xf numFmtId="0" fontId="26" fillId="0" borderId="82" xfId="0" applyFont="1" applyBorder="1" applyAlignment="1">
      <alignment horizontal="center" vertical="center" wrapText="1"/>
    </xf>
    <xf numFmtId="0" fontId="26" fillId="0" borderId="17" xfId="0" applyFont="1" applyBorder="1" applyAlignment="1">
      <alignment horizontal="center" vertical="center" wrapText="1"/>
    </xf>
    <xf numFmtId="1" fontId="26" fillId="0" borderId="50" xfId="0" applyNumberFormat="1" applyFont="1" applyBorder="1" applyAlignment="1">
      <alignment horizontal="center" vertical="center" wrapText="1"/>
    </xf>
    <xf numFmtId="0" fontId="26" fillId="0" borderId="50" xfId="0" applyFont="1" applyBorder="1" applyAlignment="1">
      <alignment horizontal="center" vertical="center" wrapText="1"/>
    </xf>
    <xf numFmtId="0" fontId="26" fillId="6" borderId="118" xfId="0" applyFont="1" applyFill="1" applyBorder="1" applyAlignment="1">
      <alignment horizontal="center" vertical="center" wrapText="1"/>
    </xf>
    <xf numFmtId="0" fontId="26" fillId="5" borderId="129" xfId="0" applyFont="1" applyFill="1" applyBorder="1" applyAlignment="1">
      <alignment horizontal="center" vertical="center" wrapText="1"/>
    </xf>
    <xf numFmtId="0" fontId="26" fillId="5" borderId="82" xfId="0" applyFont="1" applyFill="1" applyBorder="1" applyAlignment="1">
      <alignment horizontal="center" vertical="center" wrapText="1"/>
    </xf>
    <xf numFmtId="1" fontId="26" fillId="5" borderId="82" xfId="0" applyNumberFormat="1" applyFont="1" applyFill="1" applyBorder="1" applyAlignment="1">
      <alignment horizontal="center" vertical="center" wrapText="1"/>
    </xf>
    <xf numFmtId="0" fontId="26" fillId="5" borderId="130" xfId="0" applyFont="1" applyFill="1" applyBorder="1" applyAlignment="1">
      <alignment horizontal="center" vertical="center" wrapText="1"/>
    </xf>
    <xf numFmtId="0" fontId="35" fillId="0" borderId="0" xfId="0" applyFont="1"/>
    <xf numFmtId="0" fontId="17" fillId="5" borderId="47" xfId="2" applyFont="1" applyFill="1" applyBorder="1" applyAlignment="1">
      <alignment horizontal="center" vertical="center" wrapText="1"/>
    </xf>
    <xf numFmtId="0" fontId="17" fillId="5" borderId="48" xfId="2" applyFont="1" applyFill="1" applyBorder="1" applyAlignment="1">
      <alignment horizontal="center" vertical="center" wrapText="1"/>
    </xf>
    <xf numFmtId="0" fontId="17" fillId="5" borderId="49" xfId="2" applyFont="1" applyFill="1" applyBorder="1" applyAlignment="1">
      <alignment horizontal="center" vertical="center" wrapText="1"/>
    </xf>
    <xf numFmtId="0" fontId="18" fillId="4" borderId="59" xfId="0" applyFont="1" applyFill="1" applyBorder="1" applyAlignment="1">
      <alignment horizontal="center" vertical="center"/>
    </xf>
    <xf numFmtId="0" fontId="21" fillId="0" borderId="41" xfId="0" applyFont="1" applyBorder="1" applyAlignment="1">
      <alignment horizontal="left" vertical="center"/>
    </xf>
    <xf numFmtId="0" fontId="21" fillId="0" borderId="67" xfId="0" applyFont="1" applyBorder="1" applyAlignment="1">
      <alignment horizontal="left" vertical="center"/>
    </xf>
    <xf numFmtId="0" fontId="0" fillId="0" borderId="0" xfId="0" applyAlignment="1">
      <alignment horizontal="center" wrapText="1"/>
    </xf>
    <xf numFmtId="0" fontId="16" fillId="5" borderId="46" xfId="0" applyFont="1" applyFill="1" applyBorder="1" applyAlignment="1">
      <alignment horizontal="center" vertical="center"/>
    </xf>
    <xf numFmtId="0" fontId="16" fillId="5" borderId="0" xfId="0" applyFont="1" applyFill="1" applyAlignment="1">
      <alignment horizontal="center" vertical="center"/>
    </xf>
    <xf numFmtId="0" fontId="16" fillId="5" borderId="45" xfId="0" applyFont="1" applyFill="1" applyBorder="1" applyAlignment="1">
      <alignment horizontal="center" vertical="center"/>
    </xf>
    <xf numFmtId="0" fontId="16" fillId="5" borderId="46"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45" xfId="0" applyFont="1" applyFill="1" applyBorder="1" applyAlignment="1">
      <alignment horizontal="center" vertical="center" wrapText="1"/>
    </xf>
    <xf numFmtId="0" fontId="17" fillId="5" borderId="46" xfId="2" applyFont="1" applyFill="1" applyBorder="1" applyAlignment="1">
      <alignment horizontal="center" vertical="center" wrapText="1"/>
    </xf>
    <xf numFmtId="0" fontId="17" fillId="5" borderId="0" xfId="2" applyFont="1" applyFill="1" applyBorder="1" applyAlignment="1">
      <alignment horizontal="center" vertical="center" wrapText="1"/>
    </xf>
    <xf numFmtId="0" fontId="17" fillId="5" borderId="45" xfId="2" applyFont="1" applyFill="1" applyBorder="1" applyAlignment="1">
      <alignment horizontal="center" vertical="center" wrapText="1"/>
    </xf>
    <xf numFmtId="0" fontId="12"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3"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0" xfId="0" applyFont="1" applyAlignment="1">
      <alignment horizontal="center" vertical="center" wrapText="1"/>
    </xf>
    <xf numFmtId="0" fontId="14" fillId="0" borderId="55" xfId="0" applyFont="1" applyBorder="1" applyAlignment="1">
      <alignment horizontal="center" vertical="center" wrapText="1"/>
    </xf>
    <xf numFmtId="0" fontId="14" fillId="0" borderId="56"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57" xfId="0" applyFont="1" applyBorder="1" applyAlignment="1">
      <alignment horizontal="center" vertical="center" wrapText="1"/>
    </xf>
    <xf numFmtId="0" fontId="15" fillId="4" borderId="42" xfId="0" applyFont="1" applyFill="1" applyBorder="1" applyAlignment="1">
      <alignment horizontal="center" vertical="center" wrapText="1"/>
    </xf>
    <xf numFmtId="0" fontId="15" fillId="4" borderId="43" xfId="0" applyFont="1" applyFill="1" applyBorder="1" applyAlignment="1">
      <alignment horizontal="center" vertical="center" wrapText="1"/>
    </xf>
    <xf numFmtId="0" fontId="15" fillId="4" borderId="44" xfId="0" applyFont="1" applyFill="1" applyBorder="1" applyAlignment="1">
      <alignment horizontal="center" vertical="center" wrapText="1"/>
    </xf>
    <xf numFmtId="0" fontId="26" fillId="0" borderId="53" xfId="0" applyFont="1" applyBorder="1" applyAlignment="1">
      <alignment horizontal="center" vertical="center" textRotation="90" wrapText="1"/>
    </xf>
    <xf numFmtId="0" fontId="26" fillId="0" borderId="55" xfId="0" applyFont="1" applyBorder="1" applyAlignment="1">
      <alignment horizontal="center" vertical="center" textRotation="90" wrapText="1"/>
    </xf>
    <xf numFmtId="0" fontId="26" fillId="0" borderId="126" xfId="0" applyFont="1" applyBorder="1" applyAlignment="1">
      <alignment horizontal="center" vertical="center" textRotation="90" wrapText="1"/>
    </xf>
    <xf numFmtId="0" fontId="26" fillId="0" borderId="81"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99" xfId="0" applyFont="1" applyBorder="1" applyAlignment="1">
      <alignment horizontal="left" vertical="center" wrapText="1"/>
    </xf>
    <xf numFmtId="0" fontId="26" fillId="0" borderId="101" xfId="0" applyFont="1" applyBorder="1" applyAlignment="1">
      <alignment horizontal="left" vertical="center" wrapText="1"/>
    </xf>
    <xf numFmtId="0" fontId="21" fillId="5" borderId="23" xfId="0" applyFont="1" applyFill="1" applyBorder="1" applyAlignment="1">
      <alignment horizontal="center" vertical="center" wrapText="1"/>
    </xf>
    <xf numFmtId="0" fontId="21" fillId="5" borderId="24" xfId="0" applyFont="1" applyFill="1" applyBorder="1" applyAlignment="1">
      <alignment horizontal="center" vertical="center" wrapText="1"/>
    </xf>
    <xf numFmtId="0" fontId="26" fillId="0" borderId="103" xfId="0" applyFont="1" applyBorder="1" applyAlignment="1">
      <alignment horizontal="left" vertical="center" wrapText="1"/>
    </xf>
    <xf numFmtId="0" fontId="26" fillId="0" borderId="105" xfId="0" applyFont="1" applyBorder="1" applyAlignment="1">
      <alignment horizontal="left" vertical="center" wrapText="1"/>
    </xf>
    <xf numFmtId="0" fontId="21" fillId="5" borderId="25"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21" fillId="5" borderId="12" xfId="0" applyFont="1" applyFill="1" applyBorder="1" applyAlignment="1">
      <alignment horizontal="center" vertical="center" wrapText="1"/>
    </xf>
    <xf numFmtId="0" fontId="21" fillId="5" borderId="19" xfId="0" applyFont="1" applyFill="1" applyBorder="1" applyAlignment="1">
      <alignment horizontal="center" vertical="center" wrapText="1"/>
    </xf>
    <xf numFmtId="0" fontId="26" fillId="0" borderId="88" xfId="0" applyFont="1" applyBorder="1" applyAlignment="1">
      <alignment horizontal="left" vertical="center" wrapText="1"/>
    </xf>
    <xf numFmtId="0" fontId="26" fillId="0" borderId="90" xfId="0" applyFont="1" applyBorder="1" applyAlignment="1">
      <alignment horizontal="left" vertical="center" wrapText="1"/>
    </xf>
    <xf numFmtId="0" fontId="26" fillId="0" borderId="107" xfId="0" applyFont="1" applyBorder="1" applyAlignment="1">
      <alignment horizontal="left" vertical="center" wrapText="1"/>
    </xf>
    <xf numFmtId="0" fontId="26" fillId="0" borderId="76" xfId="0" applyFont="1" applyBorder="1" applyAlignment="1">
      <alignment horizontal="left" vertical="center" wrapText="1"/>
    </xf>
    <xf numFmtId="0" fontId="21" fillId="5" borderId="26" xfId="0" applyFont="1" applyFill="1" applyBorder="1" applyAlignment="1">
      <alignment horizontal="center" vertical="center" wrapText="1"/>
    </xf>
    <xf numFmtId="0" fontId="26" fillId="0" borderId="53" xfId="0" applyFont="1" applyBorder="1" applyAlignment="1">
      <alignment horizontal="left" vertical="center" wrapText="1"/>
    </xf>
    <xf numFmtId="0" fontId="26" fillId="0" borderId="55" xfId="0" applyFont="1" applyBorder="1" applyAlignment="1">
      <alignment horizontal="left" vertical="center" wrapText="1"/>
    </xf>
    <xf numFmtId="0" fontId="26" fillId="0" borderId="79" xfId="0" applyFont="1" applyBorder="1" applyAlignment="1">
      <alignment horizontal="left" vertical="center" wrapText="1"/>
    </xf>
    <xf numFmtId="0" fontId="26" fillId="4" borderId="74" xfId="0" applyFont="1" applyFill="1" applyBorder="1" applyAlignment="1" applyProtection="1">
      <alignment horizontal="center" vertical="center" wrapText="1"/>
      <protection locked="0"/>
    </xf>
    <xf numFmtId="0" fontId="26" fillId="4" borderId="75" xfId="0" applyFont="1" applyFill="1" applyBorder="1" applyAlignment="1" applyProtection="1">
      <alignment horizontal="center" vertical="center" wrapText="1"/>
      <protection locked="0"/>
    </xf>
    <xf numFmtId="0" fontId="26" fillId="4" borderId="76" xfId="0" applyFont="1" applyFill="1" applyBorder="1" applyAlignment="1" applyProtection="1">
      <alignment horizontal="center" vertical="center" wrapText="1"/>
      <protection locked="0"/>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1" fillId="6" borderId="38" xfId="0" applyFont="1" applyFill="1" applyBorder="1" applyAlignment="1">
      <alignment horizontal="center" vertical="center" wrapText="1"/>
    </xf>
    <xf numFmtId="0" fontId="21" fillId="6" borderId="37" xfId="0" applyFont="1" applyFill="1" applyBorder="1" applyAlignment="1">
      <alignment horizontal="center" vertical="center" wrapText="1"/>
    </xf>
    <xf numFmtId="0" fontId="21" fillId="6" borderId="29" xfId="0" applyFont="1" applyFill="1" applyBorder="1" applyAlignment="1">
      <alignment horizontal="center" vertical="center" wrapText="1"/>
    </xf>
    <xf numFmtId="0" fontId="21" fillId="6" borderId="28" xfId="0" applyFont="1" applyFill="1" applyBorder="1" applyAlignment="1">
      <alignment horizontal="center" vertical="center" wrapText="1"/>
    </xf>
    <xf numFmtId="0" fontId="21" fillId="6" borderId="35" xfId="0" applyFont="1" applyFill="1" applyBorder="1" applyAlignment="1">
      <alignment horizontal="center" vertical="center" wrapText="1"/>
    </xf>
    <xf numFmtId="0" fontId="26" fillId="5" borderId="77" xfId="0" applyFont="1" applyFill="1" applyBorder="1" applyAlignment="1">
      <alignment horizontal="center" vertical="center" wrapText="1"/>
    </xf>
    <xf numFmtId="0" fontId="26" fillId="5" borderId="78" xfId="0" applyFont="1" applyFill="1" applyBorder="1" applyAlignment="1">
      <alignment horizontal="center" vertical="center" wrapText="1"/>
    </xf>
    <xf numFmtId="0" fontId="26" fillId="5" borderId="79" xfId="0" applyFont="1" applyFill="1" applyBorder="1" applyAlignment="1">
      <alignment horizontal="center" vertical="center" wrapText="1"/>
    </xf>
    <xf numFmtId="0" fontId="26" fillId="0" borderId="5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57" xfId="0" applyFont="1" applyBorder="1" applyAlignment="1">
      <alignment horizontal="left" vertical="center" wrapText="1"/>
    </xf>
    <xf numFmtId="0" fontId="26" fillId="0" borderId="51" xfId="0" applyFont="1" applyBorder="1" applyAlignment="1">
      <alignment horizontal="left" vertical="center" wrapText="1"/>
    </xf>
    <xf numFmtId="0" fontId="26" fillId="0" borderId="54" xfId="0" applyFont="1" applyBorder="1" applyAlignment="1">
      <alignment horizontal="left" vertical="center" wrapText="1"/>
    </xf>
    <xf numFmtId="0" fontId="26" fillId="0" borderId="112" xfId="0" applyFont="1" applyBorder="1" applyAlignment="1">
      <alignment horizontal="center" vertical="center" textRotation="90" wrapText="1"/>
    </xf>
    <xf numFmtId="0" fontId="26" fillId="0" borderId="92" xfId="0" applyFont="1" applyBorder="1" applyAlignment="1">
      <alignment horizontal="left" vertical="center" wrapText="1"/>
    </xf>
    <xf numFmtId="0" fontId="26" fillId="4" borderId="69" xfId="0" applyFont="1" applyFill="1" applyBorder="1" applyAlignment="1">
      <alignment horizontal="center" vertical="center" wrapText="1"/>
    </xf>
    <xf numFmtId="0" fontId="26" fillId="4" borderId="70" xfId="0" applyFont="1" applyFill="1" applyBorder="1" applyAlignment="1">
      <alignment horizontal="center" vertical="center" wrapText="1"/>
    </xf>
    <xf numFmtId="0" fontId="26" fillId="4" borderId="71" xfId="0" applyFont="1" applyFill="1" applyBorder="1" applyAlignment="1">
      <alignment horizontal="center" vertical="center" wrapText="1"/>
    </xf>
    <xf numFmtId="0" fontId="26" fillId="0" borderId="116" xfId="0" applyFont="1" applyBorder="1" applyAlignment="1">
      <alignment horizontal="center" vertical="center" textRotation="90" wrapText="1"/>
    </xf>
    <xf numFmtId="0" fontId="26" fillId="0" borderId="95" xfId="0" applyFont="1" applyBorder="1" applyAlignment="1">
      <alignment horizontal="center" vertical="center" textRotation="90" wrapText="1"/>
    </xf>
    <xf numFmtId="0" fontId="26" fillId="0" borderId="117" xfId="0" applyFont="1" applyBorder="1" applyAlignment="1">
      <alignment horizontal="center" vertical="center" textRotation="90" wrapText="1"/>
    </xf>
    <xf numFmtId="0" fontId="26" fillId="0" borderId="113" xfId="0" applyFont="1" applyBorder="1" applyAlignment="1">
      <alignment horizontal="center" vertical="center" textRotation="90" wrapText="1"/>
    </xf>
    <xf numFmtId="0" fontId="26" fillId="0" borderId="114" xfId="0" applyFont="1" applyBorder="1" applyAlignment="1">
      <alignment horizontal="center" vertical="center" textRotation="90" wrapText="1"/>
    </xf>
    <xf numFmtId="0" fontId="26" fillId="0" borderId="115" xfId="0" applyFont="1" applyBorder="1" applyAlignment="1">
      <alignment horizontal="center" vertical="center" textRotation="90" wrapText="1"/>
    </xf>
    <xf numFmtId="0" fontId="31" fillId="0" borderId="2" xfId="0" applyFont="1" applyBorder="1" applyAlignment="1">
      <alignment horizontal="center" vertical="center" wrapText="1"/>
    </xf>
    <xf numFmtId="0" fontId="29" fillId="0" borderId="0" xfId="0" applyFont="1" applyAlignment="1">
      <alignment horizontal="center" wrapText="1"/>
    </xf>
    <xf numFmtId="0" fontId="31" fillId="0" borderId="2" xfId="0" applyFont="1" applyBorder="1" applyAlignment="1">
      <alignment horizontal="center" vertical="center"/>
    </xf>
    <xf numFmtId="0" fontId="11" fillId="0" borderId="0" xfId="0" applyFont="1" applyAlignment="1">
      <alignment horizontal="center" vertical="center" textRotation="90"/>
    </xf>
  </cellXfs>
  <cellStyles count="3">
    <cellStyle name="Hyperlink" xfId="2" builtinId="8"/>
    <cellStyle name="Neutral" xfId="1" builtinId="28"/>
    <cellStyle name="Normal" xfId="0" builtinId="0"/>
  </cellStyles>
  <dxfs count="133">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A5DAEC"/>
      <color rgb="FF6AB651"/>
      <color rgb="FFF089B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41459</xdr:colOff>
      <xdr:row>18</xdr:row>
      <xdr:rowOff>4803</xdr:rowOff>
    </xdr:from>
    <xdr:to>
      <xdr:col>1</xdr:col>
      <xdr:colOff>423334</xdr:colOff>
      <xdr:row>18</xdr:row>
      <xdr:rowOff>495406</xdr:rowOff>
    </xdr:to>
    <xdr:pic>
      <xdr:nvPicPr>
        <xdr:cNvPr id="3" name="Picture 1">
          <a:extLst>
            <a:ext uri="{FF2B5EF4-FFF2-40B4-BE49-F238E27FC236}">
              <a16:creationId xmlns:a16="http://schemas.microsoft.com/office/drawing/2014/main" id="{3BA16946-B66F-4EFE-8DFB-D2FC3CD4688C}"/>
            </a:ext>
          </a:extLst>
        </xdr:cNvPr>
        <xdr:cNvPicPr>
          <a:picLocks noChangeAspect="1"/>
        </xdr:cNvPicPr>
      </xdr:nvPicPr>
      <xdr:blipFill>
        <a:blip xmlns:r="http://schemas.openxmlformats.org/officeDocument/2006/relationships" r:embed="rId1"/>
        <a:stretch>
          <a:fillRect/>
        </a:stretch>
      </xdr:blipFill>
      <xdr:spPr>
        <a:xfrm>
          <a:off x="651059" y="9377403"/>
          <a:ext cx="381875" cy="490603"/>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C3E17-B621-450F-B0DA-9057B46A36EC}">
  <sheetPr>
    <tabColor rgb="FFA5DAEC"/>
    <pageSetUpPr fitToPage="1"/>
  </sheetPr>
  <dimension ref="A1:Z34"/>
  <sheetViews>
    <sheetView showGridLines="0" tabSelected="1" zoomScale="60" zoomScaleNormal="60" workbookViewId="0">
      <selection activeCell="B11" sqref="B11:E11"/>
    </sheetView>
  </sheetViews>
  <sheetFormatPr defaultRowHeight="15" thickBottom="1"/>
  <cols>
    <col min="1" max="1" width="8.85546875" style="6"/>
    <col min="2" max="2" width="60.28515625" style="19" customWidth="1"/>
    <col min="3" max="3" width="60.7109375" style="17" customWidth="1"/>
    <col min="4" max="4" width="63.140625" style="18" customWidth="1"/>
    <col min="5" max="5" width="76.28515625" style="8" customWidth="1"/>
    <col min="6" max="26" width="8.85546875" style="8"/>
  </cols>
  <sheetData>
    <row r="1" spans="1:6" ht="129" customHeight="1" thickBot="1">
      <c r="A1" s="211"/>
      <c r="B1" s="221" t="e" vm="1">
        <v>#VALUE!</v>
      </c>
      <c r="C1" s="221"/>
      <c r="D1" s="221"/>
      <c r="E1" s="221"/>
      <c r="F1" s="13"/>
    </row>
    <row r="2" spans="1:6" ht="50.45" thickBot="1">
      <c r="A2" s="211"/>
      <c r="B2" s="222" t="s">
        <v>0</v>
      </c>
      <c r="C2" s="223"/>
      <c r="D2" s="223"/>
      <c r="E2" s="224"/>
      <c r="F2" s="13"/>
    </row>
    <row r="3" spans="1:6" ht="28.15" thickBot="1">
      <c r="A3" s="211"/>
      <c r="B3" s="225" t="s">
        <v>1</v>
      </c>
      <c r="C3" s="226"/>
      <c r="D3" s="226"/>
      <c r="E3" s="227"/>
      <c r="F3" s="13"/>
    </row>
    <row r="4" spans="1:6" ht="28.15" thickBot="1">
      <c r="A4" s="211"/>
      <c r="B4" s="228" t="s">
        <v>2</v>
      </c>
      <c r="C4" s="229"/>
      <c r="D4" s="229"/>
      <c r="E4" s="230"/>
      <c r="F4" s="13"/>
    </row>
    <row r="5" spans="1:6" thickBot="1">
      <c r="A5" s="211"/>
      <c r="B5" s="14"/>
      <c r="C5" s="15"/>
      <c r="D5" s="16"/>
      <c r="E5" s="20"/>
    </row>
    <row r="6" spans="1:6" ht="38.450000000000003" thickBot="1">
      <c r="A6" s="7"/>
      <c r="B6" s="231" t="s">
        <v>3</v>
      </c>
      <c r="C6" s="232"/>
      <c r="D6" s="232"/>
      <c r="E6" s="233"/>
      <c r="F6" s="13"/>
    </row>
    <row r="7" spans="1:6" ht="34.9" customHeight="1" thickBot="1">
      <c r="A7" s="7"/>
      <c r="B7" s="212" t="s">
        <v>4</v>
      </c>
      <c r="C7" s="213"/>
      <c r="D7" s="213"/>
      <c r="E7" s="214"/>
      <c r="F7" s="13"/>
    </row>
    <row r="8" spans="1:6" ht="61.15" customHeight="1" thickBot="1">
      <c r="A8" s="7"/>
      <c r="B8" s="215" t="s">
        <v>5</v>
      </c>
      <c r="C8" s="216"/>
      <c r="D8" s="216"/>
      <c r="E8" s="217"/>
      <c r="F8" s="13"/>
    </row>
    <row r="9" spans="1:6" ht="73.150000000000006" customHeight="1">
      <c r="A9" s="7"/>
      <c r="B9" s="215" t="s">
        <v>6</v>
      </c>
      <c r="C9" s="216"/>
      <c r="D9" s="216"/>
      <c r="E9" s="217"/>
      <c r="F9" s="13"/>
    </row>
    <row r="10" spans="1:6" ht="57" customHeight="1">
      <c r="A10" s="7"/>
      <c r="B10" s="218" t="s">
        <v>7</v>
      </c>
      <c r="C10" s="219"/>
      <c r="D10" s="219"/>
      <c r="E10" s="220"/>
      <c r="F10" s="13"/>
    </row>
    <row r="11" spans="1:6" ht="23.45" customHeight="1">
      <c r="A11" s="7"/>
      <c r="B11" s="205" t="s">
        <v>8</v>
      </c>
      <c r="C11" s="206"/>
      <c r="D11" s="206"/>
      <c r="E11" s="207"/>
      <c r="F11" s="13"/>
    </row>
    <row r="12" spans="1:6" s="8" customFormat="1">
      <c r="A12" s="6"/>
      <c r="B12" s="21"/>
      <c r="C12" s="21"/>
      <c r="D12" s="21"/>
      <c r="E12" s="21"/>
    </row>
    <row r="13" spans="1:6" s="8" customFormat="1" ht="38.450000000000003" thickBot="1">
      <c r="A13"/>
      <c r="B13" s="208" t="s">
        <v>9</v>
      </c>
      <c r="C13" s="208"/>
      <c r="D13" s="208"/>
      <c r="E13" s="208"/>
      <c r="F13" s="13"/>
    </row>
    <row r="14" spans="1:6" s="8" customFormat="1" ht="28.15" thickBot="1">
      <c r="A14" s="22"/>
      <c r="B14" s="23" t="s">
        <v>10</v>
      </c>
      <c r="C14" s="24" t="s">
        <v>11</v>
      </c>
      <c r="D14" s="24" t="s">
        <v>12</v>
      </c>
      <c r="E14" s="25" t="s">
        <v>13</v>
      </c>
      <c r="F14" s="13"/>
    </row>
    <row r="15" spans="1:6" s="8" customFormat="1" ht="39.75">
      <c r="A15" s="22"/>
      <c r="B15" s="26" t="s">
        <v>14</v>
      </c>
      <c r="C15" s="27" t="s">
        <v>15</v>
      </c>
      <c r="D15" s="27" t="s">
        <v>16</v>
      </c>
      <c r="E15" s="28" t="s">
        <v>17</v>
      </c>
      <c r="F15" s="13"/>
    </row>
    <row r="16" spans="1:6" s="8" customFormat="1" ht="23.45" thickBot="1">
      <c r="A16"/>
      <c r="B16" s="26"/>
      <c r="C16" s="27"/>
      <c r="D16" s="27"/>
      <c r="E16" s="29"/>
      <c r="F16" s="13"/>
    </row>
    <row r="17" spans="1:26" s="8" customFormat="1" ht="23.45" thickBot="1">
      <c r="A17"/>
      <c r="B17" s="30"/>
      <c r="C17" s="31"/>
      <c r="D17" s="31"/>
      <c r="E17" s="32"/>
      <c r="F17" s="13"/>
    </row>
    <row r="18" spans="1:26" s="8" customFormat="1" ht="23.45" thickBot="1">
      <c r="A18"/>
      <c r="B18" s="33"/>
      <c r="C18" s="33"/>
      <c r="D18" s="33"/>
      <c r="E18" s="33"/>
      <c r="F18" s="13"/>
    </row>
    <row r="19" spans="1:26" s="8" customFormat="1" ht="40.9" customHeight="1" thickBot="1">
      <c r="A19"/>
      <c r="B19" s="209" t="s">
        <v>18</v>
      </c>
      <c r="C19" s="210"/>
      <c r="D19" s="34"/>
      <c r="E19" s="34"/>
    </row>
    <row r="20" spans="1:26" s="8" customFormat="1" ht="22.15" thickBot="1">
      <c r="B20" s="35" t="s">
        <v>19</v>
      </c>
    </row>
    <row r="21" spans="1:26" s="8" customFormat="1" ht="22.15" thickBot="1">
      <c r="B21" s="36" t="s">
        <v>20</v>
      </c>
    </row>
    <row r="22" spans="1:26" s="8" customFormat="1" ht="22.15" thickBot="1">
      <c r="B22" s="36" t="s">
        <v>21</v>
      </c>
    </row>
    <row r="23" spans="1:26" s="8" customFormat="1" thickBot="1">
      <c r="C23" s="6"/>
      <c r="D23" s="6"/>
    </row>
    <row r="24" spans="1:26" s="6" customFormat="1" thickBot="1">
      <c r="D24" s="18"/>
      <c r="E24" s="8"/>
      <c r="F24" s="8"/>
      <c r="G24" s="8"/>
      <c r="H24" s="8"/>
      <c r="I24" s="8"/>
      <c r="J24" s="8"/>
      <c r="K24" s="8"/>
      <c r="L24" s="8"/>
      <c r="M24" s="8"/>
      <c r="N24" s="8"/>
      <c r="O24" s="8"/>
      <c r="P24" s="8"/>
      <c r="Q24" s="8"/>
      <c r="R24" s="8"/>
      <c r="S24" s="8"/>
      <c r="T24" s="8"/>
      <c r="U24" s="8"/>
      <c r="V24" s="8"/>
      <c r="W24" s="8"/>
      <c r="X24" s="8"/>
      <c r="Y24" s="8"/>
      <c r="Z24" s="8"/>
    </row>
    <row r="25" spans="1:26" s="6" customFormat="1" ht="20.45" thickBot="1">
      <c r="B25" s="37"/>
      <c r="C25" s="17"/>
      <c r="D25" s="18"/>
      <c r="E25" s="8"/>
      <c r="F25" s="8"/>
      <c r="G25" s="8"/>
      <c r="H25" s="8"/>
      <c r="I25" s="8"/>
      <c r="J25" s="8"/>
      <c r="K25" s="8"/>
      <c r="L25" s="8"/>
      <c r="M25" s="8"/>
      <c r="N25" s="8"/>
      <c r="O25" s="8"/>
      <c r="P25" s="8"/>
      <c r="Q25" s="8"/>
      <c r="R25" s="8"/>
      <c r="S25" s="8"/>
      <c r="T25" s="8"/>
      <c r="U25" s="8"/>
      <c r="V25" s="8"/>
      <c r="W25" s="8"/>
      <c r="X25" s="8"/>
      <c r="Y25" s="8"/>
      <c r="Z25" s="8"/>
    </row>
    <row r="26" spans="1:26" s="6" customFormat="1" ht="20.45" thickBot="1">
      <c r="B26" s="37"/>
      <c r="C26" s="17"/>
      <c r="D26" s="18"/>
      <c r="E26" s="8"/>
      <c r="F26" s="8"/>
      <c r="G26" s="8"/>
      <c r="H26" s="8"/>
      <c r="I26" s="8"/>
      <c r="J26" s="8"/>
      <c r="K26" s="8"/>
      <c r="L26" s="8"/>
      <c r="M26" s="8"/>
      <c r="N26" s="8"/>
      <c r="O26" s="8"/>
      <c r="P26" s="8"/>
      <c r="Q26" s="8"/>
      <c r="R26" s="8"/>
      <c r="S26" s="8"/>
      <c r="T26" s="8"/>
      <c r="U26" s="8"/>
      <c r="V26" s="8"/>
      <c r="W26" s="8"/>
      <c r="X26" s="8"/>
      <c r="Y26" s="8"/>
      <c r="Z26" s="8"/>
    </row>
    <row r="27" spans="1:26" s="6" customFormat="1" ht="20.45" thickBot="1">
      <c r="B27" s="38"/>
      <c r="C27" s="17"/>
      <c r="D27" s="18"/>
      <c r="E27" s="8"/>
      <c r="F27" s="8"/>
      <c r="G27" s="8"/>
      <c r="H27" s="8"/>
      <c r="I27" s="8"/>
      <c r="J27" s="8"/>
      <c r="K27" s="8"/>
      <c r="L27" s="8"/>
      <c r="M27" s="8"/>
      <c r="N27" s="8"/>
      <c r="O27" s="8"/>
      <c r="P27" s="8"/>
      <c r="Q27" s="8"/>
      <c r="R27" s="8"/>
      <c r="S27" s="8"/>
      <c r="T27" s="8"/>
      <c r="U27" s="8"/>
      <c r="V27" s="8"/>
      <c r="W27" s="8"/>
      <c r="X27" s="8"/>
      <c r="Y27" s="8"/>
      <c r="Z27" s="8"/>
    </row>
    <row r="28" spans="1:26" s="6" customFormat="1" ht="20.45" thickBot="1">
      <c r="B28" s="37"/>
      <c r="C28" s="17"/>
      <c r="D28" s="18"/>
      <c r="E28" s="8"/>
      <c r="F28" s="8"/>
      <c r="G28" s="8"/>
      <c r="H28" s="8"/>
      <c r="I28" s="8"/>
      <c r="J28" s="8"/>
      <c r="K28" s="8"/>
      <c r="L28" s="8"/>
      <c r="M28" s="8"/>
      <c r="N28" s="8"/>
      <c r="O28" s="8"/>
      <c r="P28" s="8"/>
      <c r="Q28" s="8"/>
      <c r="R28" s="8"/>
      <c r="S28" s="8"/>
      <c r="T28" s="8"/>
      <c r="U28" s="8"/>
      <c r="V28" s="8"/>
      <c r="W28" s="8"/>
      <c r="X28" s="8"/>
      <c r="Y28" s="8"/>
      <c r="Z28" s="8"/>
    </row>
    <row r="29" spans="1:26" s="6" customFormat="1" ht="20.45" thickBot="1">
      <c r="B29" s="38"/>
      <c r="C29" s="17"/>
      <c r="D29" s="18"/>
      <c r="E29" s="8"/>
      <c r="F29" s="8"/>
      <c r="G29" s="8"/>
      <c r="H29" s="8"/>
      <c r="I29" s="8"/>
      <c r="J29" s="8"/>
      <c r="K29" s="8"/>
      <c r="L29" s="8"/>
      <c r="M29" s="8"/>
      <c r="N29" s="8"/>
      <c r="O29" s="8"/>
      <c r="P29" s="8"/>
      <c r="Q29" s="8"/>
      <c r="R29" s="8"/>
      <c r="S29" s="8"/>
      <c r="T29" s="8"/>
      <c r="U29" s="8"/>
      <c r="V29" s="8"/>
      <c r="W29" s="8"/>
      <c r="X29" s="8"/>
      <c r="Y29" s="8"/>
      <c r="Z29" s="8"/>
    </row>
    <row r="30" spans="1:26" ht="22.15" thickBot="1">
      <c r="B30" s="39"/>
    </row>
    <row r="31" spans="1:26" s="6" customFormat="1" ht="20.45" thickBot="1">
      <c r="B31" s="40"/>
      <c r="C31" s="17"/>
      <c r="D31" s="18"/>
      <c r="E31" s="8"/>
      <c r="F31" s="8"/>
      <c r="G31" s="8"/>
      <c r="H31" s="8"/>
      <c r="I31" s="8"/>
      <c r="J31" s="8"/>
      <c r="K31" s="8"/>
      <c r="L31" s="8"/>
      <c r="M31" s="8"/>
      <c r="N31" s="8"/>
      <c r="O31" s="8"/>
      <c r="P31" s="8"/>
      <c r="Q31" s="8"/>
      <c r="R31" s="8"/>
      <c r="S31" s="8"/>
      <c r="T31" s="8"/>
      <c r="U31" s="8"/>
      <c r="V31" s="8"/>
      <c r="W31" s="8"/>
      <c r="X31" s="8"/>
      <c r="Y31" s="8"/>
      <c r="Z31" s="8"/>
    </row>
    <row r="32" spans="1:26" s="6" customFormat="1" ht="22.15" thickBot="1">
      <c r="B32" s="41"/>
      <c r="C32" s="17"/>
      <c r="D32" s="18"/>
      <c r="E32" s="8"/>
      <c r="F32" s="8"/>
      <c r="G32" s="8"/>
      <c r="H32" s="8"/>
      <c r="I32" s="8"/>
      <c r="J32" s="8"/>
      <c r="K32" s="8"/>
      <c r="L32" s="8"/>
      <c r="M32" s="8"/>
      <c r="N32" s="8"/>
      <c r="O32" s="8"/>
      <c r="P32" s="8"/>
      <c r="Q32" s="8"/>
      <c r="R32" s="8"/>
      <c r="S32" s="8"/>
      <c r="T32" s="8"/>
      <c r="U32" s="8"/>
      <c r="V32" s="8"/>
      <c r="W32" s="8"/>
      <c r="X32" s="8"/>
      <c r="Y32" s="8"/>
      <c r="Z32" s="8"/>
    </row>
    <row r="33" spans="2:26" s="6" customFormat="1" ht="16.149999999999999" thickBot="1">
      <c r="B33" s="42"/>
      <c r="C33" s="17"/>
      <c r="D33" s="18"/>
      <c r="E33" s="8"/>
      <c r="F33" s="8"/>
      <c r="G33" s="8"/>
      <c r="H33" s="8"/>
      <c r="I33" s="8"/>
      <c r="J33" s="8"/>
      <c r="K33" s="8"/>
      <c r="L33" s="8"/>
      <c r="M33" s="8"/>
      <c r="N33" s="8"/>
      <c r="O33" s="8"/>
      <c r="P33" s="8"/>
      <c r="Q33" s="8"/>
      <c r="R33" s="8"/>
      <c r="S33" s="8"/>
      <c r="T33" s="8"/>
      <c r="U33" s="8"/>
      <c r="V33" s="8"/>
      <c r="W33" s="8"/>
      <c r="X33" s="8"/>
      <c r="Y33" s="8"/>
      <c r="Z33" s="8"/>
    </row>
    <row r="34" spans="2:26" s="6" customFormat="1" ht="16.149999999999999" thickBot="1">
      <c r="B34" s="42"/>
      <c r="C34" s="17"/>
      <c r="D34" s="18"/>
      <c r="E34" s="8"/>
      <c r="F34" s="8"/>
      <c r="G34" s="8"/>
      <c r="H34" s="8"/>
      <c r="I34" s="8"/>
      <c r="J34" s="8"/>
      <c r="K34" s="8"/>
      <c r="L34" s="8"/>
      <c r="M34" s="8"/>
      <c r="N34" s="8"/>
      <c r="O34" s="8"/>
      <c r="P34" s="8"/>
      <c r="Q34" s="8"/>
      <c r="R34" s="8"/>
      <c r="S34" s="8"/>
      <c r="T34" s="8"/>
      <c r="U34" s="8"/>
      <c r="V34" s="8"/>
      <c r="W34" s="8"/>
      <c r="X34" s="8"/>
      <c r="Y34" s="8"/>
      <c r="Z34" s="8"/>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55DB8743-BD3F-4E16-B43E-CF04010CD599}"/>
    <hyperlink ref="B11:D11" r:id="rId2" display="Alternatively, please view our CIMPSA Partnership Guide; https://www.cimspa.co.uk/education-training/education-policy/guidance/partner-endorsement-support/" xr:uid="{88FBE68A-EE80-4E3D-A6AA-2E63D226628C}"/>
    <hyperlink ref="B11:E11" r:id="rId3" display="Alternatively, please view our CIMPSA Partner Endorsement Guide;https://cimspa.co.uk/education-training/endorsement/ " xr:uid="{28B3B984-77B9-47C7-882C-56C66EE02408}"/>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623"/>
  <sheetViews>
    <sheetView showGridLines="0" zoomScale="70" zoomScaleNormal="70" workbookViewId="0">
      <pane ySplit="3" topLeftCell="A4" activePane="bottomLeft" state="frozen"/>
      <selection pane="bottomLeft"/>
    </sheetView>
  </sheetViews>
  <sheetFormatPr defaultColWidth="8.7109375" defaultRowHeight="22.15" thickBottom="1"/>
  <cols>
    <col min="1" max="1" width="9.28515625" style="193" customWidth="1"/>
    <col min="2" max="2" width="7" style="64" customWidth="1"/>
    <col min="3" max="3" width="46.7109375" style="65" customWidth="1"/>
    <col min="4" max="4" width="78.28515625" style="46" customWidth="1"/>
    <col min="5" max="5" width="55.28515625" style="54" customWidth="1"/>
    <col min="6" max="6" width="18.85546875" style="54" customWidth="1"/>
    <col min="7" max="7" width="40.42578125" style="47" customWidth="1"/>
    <col min="8" max="8" width="56.28515625" style="48" hidden="1" customWidth="1"/>
    <col min="9" max="9" width="5.140625" style="45" hidden="1" customWidth="1"/>
    <col min="10" max="10" width="9.7109375" style="66" hidden="1" customWidth="1"/>
    <col min="11" max="11" width="15.140625" style="55" hidden="1" customWidth="1"/>
    <col min="12" max="12" width="18.85546875" style="46" hidden="1" customWidth="1"/>
    <col min="13" max="13" width="17.28515625" style="46" hidden="1" customWidth="1"/>
    <col min="14" max="14" width="22.85546875" style="56" hidden="1" customWidth="1"/>
    <col min="15" max="15" width="34.28515625" style="45" hidden="1" customWidth="1"/>
    <col min="16" max="16" width="4.42578125" style="49" hidden="1" customWidth="1"/>
    <col min="17" max="17" width="18.42578125" style="45" hidden="1" customWidth="1"/>
    <col min="18" max="18" width="35.28515625" style="45" customWidth="1"/>
    <col min="19" max="21" width="8.7109375" style="45" bestFit="1" customWidth="1"/>
    <col min="22" max="16384" width="8.7109375" style="45"/>
  </cols>
  <sheetData>
    <row r="1" spans="1:112" thickBot="1">
      <c r="A1" s="45"/>
      <c r="B1" s="57"/>
      <c r="C1" s="58"/>
      <c r="D1" s="45"/>
      <c r="E1" s="278" t="s">
        <v>22</v>
      </c>
      <c r="F1" s="279"/>
      <c r="G1" s="280"/>
      <c r="H1" s="106"/>
      <c r="I1" s="107"/>
      <c r="J1" s="53"/>
      <c r="K1" s="53"/>
      <c r="L1" s="108"/>
      <c r="M1" s="109"/>
      <c r="N1" s="49"/>
      <c r="O1" s="49"/>
      <c r="P1" s="45"/>
    </row>
    <row r="2" spans="1:112" ht="43.9" thickBot="1">
      <c r="A2" s="261" t="s">
        <v>23</v>
      </c>
      <c r="B2" s="261"/>
      <c r="C2" s="261"/>
      <c r="D2" s="262"/>
      <c r="E2" s="258" t="s">
        <v>24</v>
      </c>
      <c r="F2" s="259"/>
      <c r="G2" s="260"/>
      <c r="H2" s="111"/>
      <c r="I2" s="112"/>
      <c r="J2" s="268" t="s">
        <v>25</v>
      </c>
      <c r="K2" s="269"/>
      <c r="L2" s="269"/>
      <c r="M2" s="269"/>
      <c r="N2" s="270"/>
      <c r="O2" s="113"/>
      <c r="P2" s="114"/>
      <c r="Q2" s="115" t="s">
        <v>26</v>
      </c>
    </row>
    <row r="3" spans="1:112" ht="43.9" thickBot="1">
      <c r="A3" s="195" t="s">
        <v>27</v>
      </c>
      <c r="B3" s="237" t="s">
        <v>28</v>
      </c>
      <c r="C3" s="238"/>
      <c r="D3" s="195" t="s">
        <v>29</v>
      </c>
      <c r="E3" s="61" t="s">
        <v>30</v>
      </c>
      <c r="F3" s="61" t="s">
        <v>31</v>
      </c>
      <c r="G3" s="61" t="s">
        <v>32</v>
      </c>
      <c r="H3" s="105" t="s">
        <v>33</v>
      </c>
      <c r="I3" s="62"/>
      <c r="J3" s="203" t="s">
        <v>34</v>
      </c>
      <c r="K3" s="201" t="s">
        <v>35</v>
      </c>
      <c r="L3" s="202" t="s">
        <v>36</v>
      </c>
      <c r="M3" s="201" t="s">
        <v>37</v>
      </c>
      <c r="N3" s="63" t="s">
        <v>38</v>
      </c>
      <c r="O3" s="200" t="s">
        <v>39</v>
      </c>
      <c r="P3" s="44"/>
      <c r="Q3" s="199" t="s">
        <v>40</v>
      </c>
    </row>
    <row r="4" spans="1:112" thickBot="1">
      <c r="A4" s="234" t="s">
        <v>41</v>
      </c>
      <c r="B4" s="194" t="s">
        <v>42</v>
      </c>
      <c r="C4" s="59" t="s">
        <v>43</v>
      </c>
      <c r="D4" s="59" t="s">
        <v>44</v>
      </c>
      <c r="E4" s="111"/>
      <c r="F4" s="111"/>
      <c r="G4" s="111"/>
      <c r="H4" s="111"/>
      <c r="I4" s="106"/>
      <c r="J4" s="106"/>
      <c r="K4" s="106"/>
      <c r="L4" s="197"/>
      <c r="M4" s="198"/>
      <c r="N4" s="198"/>
      <c r="O4" s="110"/>
      <c r="P4" s="106"/>
      <c r="Q4" s="196"/>
    </row>
    <row r="5" spans="1:112" s="51" customFormat="1" ht="43.15" customHeight="1">
      <c r="A5" s="235"/>
      <c r="B5" s="271" t="s">
        <v>45</v>
      </c>
      <c r="C5" s="274" t="s">
        <v>46</v>
      </c>
      <c r="D5" s="67" t="s">
        <v>47</v>
      </c>
      <c r="E5" s="116"/>
      <c r="F5" s="116"/>
      <c r="G5" s="117"/>
      <c r="H5" s="118"/>
      <c r="I5" s="114"/>
      <c r="J5" s="119"/>
      <c r="K5" s="241" t="str">
        <f>IF((AND(J5=1,J6=1,J8=1,J9=1,J10=1)), "Fully Mapped", "Not/ Partially Mapped")</f>
        <v>Not/ Partially Mapped</v>
      </c>
      <c r="L5" s="242">
        <f>SUM('Workings out'!B5:B20)</f>
        <v>0</v>
      </c>
      <c r="M5" s="149"/>
      <c r="N5" s="150"/>
      <c r="O5" s="150"/>
      <c r="P5" s="123"/>
      <c r="Q5" s="124"/>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5"/>
      <c r="DE5" s="45"/>
      <c r="DF5" s="45"/>
      <c r="DG5" s="45"/>
      <c r="DH5" s="45"/>
    </row>
    <row r="6" spans="1:112" ht="21.6">
      <c r="A6" s="235"/>
      <c r="B6" s="272"/>
      <c r="C6" s="275"/>
      <c r="D6" s="68" t="s">
        <v>48</v>
      </c>
      <c r="E6" s="125"/>
      <c r="F6" s="126"/>
      <c r="G6" s="127"/>
      <c r="H6" s="128"/>
      <c r="I6" s="114"/>
      <c r="J6" s="129"/>
      <c r="K6" s="249"/>
      <c r="L6" s="249"/>
      <c r="M6" s="130"/>
      <c r="N6" s="131"/>
      <c r="O6" s="131"/>
      <c r="P6" s="123"/>
      <c r="Q6" s="132"/>
    </row>
    <row r="7" spans="1:112" ht="21.6">
      <c r="A7" s="235"/>
      <c r="B7" s="272"/>
      <c r="C7" s="275"/>
      <c r="D7" s="68" t="s">
        <v>49</v>
      </c>
      <c r="E7" s="125"/>
      <c r="F7" s="126"/>
      <c r="G7" s="127"/>
      <c r="H7" s="128"/>
      <c r="I7" s="114"/>
      <c r="J7" s="129"/>
      <c r="K7" s="249"/>
      <c r="L7" s="249"/>
      <c r="M7" s="130"/>
      <c r="N7" s="131"/>
      <c r="O7" s="131"/>
      <c r="P7" s="123"/>
      <c r="Q7" s="132"/>
    </row>
    <row r="8" spans="1:112" ht="21.6">
      <c r="A8" s="235"/>
      <c r="B8" s="272"/>
      <c r="C8" s="275"/>
      <c r="D8" s="68" t="s">
        <v>50</v>
      </c>
      <c r="E8" s="125"/>
      <c r="F8" s="126"/>
      <c r="G8" s="127"/>
      <c r="H8" s="128"/>
      <c r="I8" s="114"/>
      <c r="J8" s="129"/>
      <c r="K8" s="249"/>
      <c r="L8" s="249"/>
      <c r="M8" s="130"/>
      <c r="N8" s="131"/>
      <c r="O8" s="131"/>
      <c r="P8" s="123"/>
      <c r="Q8" s="132"/>
    </row>
    <row r="9" spans="1:112" ht="43.15">
      <c r="A9" s="235"/>
      <c r="B9" s="272"/>
      <c r="C9" s="275"/>
      <c r="D9" s="68" t="s">
        <v>51</v>
      </c>
      <c r="E9" s="125"/>
      <c r="F9" s="126"/>
      <c r="G9" s="127"/>
      <c r="H9" s="128"/>
      <c r="I9" s="114"/>
      <c r="J9" s="129"/>
      <c r="K9" s="249"/>
      <c r="L9" s="249"/>
      <c r="M9" s="130"/>
      <c r="N9" s="131"/>
      <c r="O9" s="131"/>
      <c r="P9" s="123"/>
      <c r="Q9" s="132"/>
    </row>
    <row r="10" spans="1:112" s="52" customFormat="1" ht="65.45" thickBot="1">
      <c r="A10" s="235"/>
      <c r="B10" s="272"/>
      <c r="C10" s="275"/>
      <c r="D10" s="68" t="s">
        <v>52</v>
      </c>
      <c r="E10" s="133"/>
      <c r="F10" s="134"/>
      <c r="G10" s="135"/>
      <c r="H10" s="136"/>
      <c r="I10" s="114"/>
      <c r="J10" s="137"/>
      <c r="K10" s="245"/>
      <c r="L10" s="249"/>
      <c r="M10" s="139"/>
      <c r="N10" s="140"/>
      <c r="O10" s="140"/>
      <c r="P10" s="123"/>
      <c r="Q10" s="141"/>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45"/>
      <c r="BJ10" s="45"/>
      <c r="BK10" s="45"/>
      <c r="BL10" s="45"/>
      <c r="BM10" s="45"/>
      <c r="BN10" s="45"/>
      <c r="BO10" s="45"/>
      <c r="BP10" s="45"/>
      <c r="BQ10" s="45"/>
      <c r="BR10" s="45"/>
      <c r="BS10" s="45"/>
      <c r="BT10" s="45"/>
      <c r="BU10" s="45"/>
      <c r="BV10" s="45"/>
      <c r="BW10" s="45"/>
      <c r="BX10" s="45"/>
      <c r="BY10" s="45"/>
      <c r="BZ10" s="45"/>
      <c r="CA10" s="45"/>
      <c r="CB10" s="45"/>
      <c r="CC10" s="45"/>
      <c r="CD10" s="45"/>
      <c r="CE10" s="45"/>
      <c r="CF10" s="45"/>
      <c r="CG10" s="45"/>
      <c r="CH10" s="45"/>
      <c r="CI10" s="45"/>
      <c r="CJ10" s="45"/>
      <c r="CK10" s="45"/>
      <c r="CL10" s="45"/>
      <c r="CM10" s="45"/>
      <c r="CN10" s="45"/>
      <c r="CO10" s="45"/>
      <c r="CP10" s="45"/>
      <c r="CQ10" s="45"/>
      <c r="CR10" s="45"/>
      <c r="CS10" s="45"/>
      <c r="CT10" s="45"/>
      <c r="CU10" s="45"/>
      <c r="CV10" s="45"/>
      <c r="CW10" s="45"/>
      <c r="CX10" s="45"/>
      <c r="CY10" s="45"/>
      <c r="CZ10" s="45"/>
      <c r="DA10" s="45"/>
      <c r="DB10" s="45"/>
      <c r="DC10" s="45"/>
      <c r="DD10" s="45"/>
      <c r="DE10" s="45"/>
      <c r="DF10" s="45"/>
      <c r="DG10" s="45"/>
      <c r="DH10" s="45"/>
    </row>
    <row r="11" spans="1:112" s="51" customFormat="1" ht="43.15">
      <c r="A11" s="235"/>
      <c r="B11" s="255" t="s">
        <v>53</v>
      </c>
      <c r="C11" s="250" t="s">
        <v>54</v>
      </c>
      <c r="D11" s="71" t="s">
        <v>55</v>
      </c>
      <c r="E11" s="142"/>
      <c r="F11" s="116"/>
      <c r="G11" s="117"/>
      <c r="H11" s="118"/>
      <c r="I11" s="114"/>
      <c r="J11" s="119"/>
      <c r="K11" s="241" t="str" cm="1">
        <f t="array" ref="K11">IF((AND(J11:J15=1)), "Fully Mapped", "Not/ Partially Mapped")</f>
        <v>Not/ Partially Mapped</v>
      </c>
      <c r="L11" s="249"/>
      <c r="M11" s="121"/>
      <c r="N11" s="122"/>
      <c r="O11" s="122"/>
      <c r="P11" s="123"/>
      <c r="Q11" s="124"/>
      <c r="R11" s="45"/>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c r="BO11" s="45"/>
      <c r="BP11" s="45"/>
      <c r="BQ11" s="45"/>
      <c r="BR11" s="45"/>
      <c r="BS11" s="45"/>
      <c r="BT11" s="45"/>
      <c r="BU11" s="45"/>
      <c r="BV11" s="45"/>
      <c r="BW11" s="45"/>
      <c r="BX11" s="45"/>
      <c r="BY11" s="45"/>
      <c r="BZ11" s="45"/>
      <c r="CA11" s="45"/>
      <c r="CB11" s="45"/>
      <c r="CC11" s="45"/>
      <c r="CD11" s="45"/>
      <c r="CE11" s="45"/>
      <c r="CF11" s="45"/>
      <c r="CG11" s="45"/>
      <c r="CH11" s="45"/>
      <c r="CI11" s="45"/>
      <c r="CJ11" s="45"/>
      <c r="CK11" s="45"/>
      <c r="CL11" s="45"/>
      <c r="CM11" s="45"/>
      <c r="CN11" s="45"/>
      <c r="CO11" s="45"/>
      <c r="CP11" s="45"/>
      <c r="CQ11" s="45"/>
      <c r="CR11" s="45"/>
      <c r="CS11" s="45"/>
      <c r="CT11" s="45"/>
      <c r="CU11" s="45"/>
      <c r="CV11" s="45"/>
      <c r="CW11" s="45"/>
      <c r="CX11" s="45"/>
      <c r="CY11" s="45"/>
      <c r="CZ11" s="45"/>
      <c r="DA11" s="45"/>
      <c r="DB11" s="45"/>
      <c r="DC11" s="45"/>
      <c r="DD11" s="45"/>
      <c r="DE11" s="45"/>
      <c r="DF11" s="45"/>
      <c r="DG11" s="45"/>
      <c r="DH11" s="45"/>
    </row>
    <row r="12" spans="1:112" ht="43.15">
      <c r="A12" s="235"/>
      <c r="B12" s="256"/>
      <c r="C12" s="251"/>
      <c r="D12" s="72" t="s">
        <v>56</v>
      </c>
      <c r="E12" s="125"/>
      <c r="F12" s="126"/>
      <c r="G12" s="127"/>
      <c r="H12" s="128"/>
      <c r="I12" s="114"/>
      <c r="J12" s="143"/>
      <c r="K12" s="249"/>
      <c r="L12" s="249"/>
      <c r="M12" s="130"/>
      <c r="N12" s="131"/>
      <c r="O12" s="131"/>
      <c r="P12" s="123"/>
      <c r="Q12" s="132"/>
    </row>
    <row r="13" spans="1:112" ht="64.900000000000006">
      <c r="A13" s="235"/>
      <c r="B13" s="256"/>
      <c r="C13" s="251"/>
      <c r="D13" s="72" t="s">
        <v>57</v>
      </c>
      <c r="E13" s="125"/>
      <c r="F13" s="126"/>
      <c r="G13" s="127"/>
      <c r="H13" s="128"/>
      <c r="I13" s="114"/>
      <c r="J13" s="143"/>
      <c r="K13" s="249"/>
      <c r="L13" s="249"/>
      <c r="M13" s="130"/>
      <c r="N13" s="131"/>
      <c r="O13" s="131"/>
      <c r="P13" s="123"/>
      <c r="Q13" s="132"/>
    </row>
    <row r="14" spans="1:112" ht="43.15">
      <c r="A14" s="235"/>
      <c r="B14" s="256"/>
      <c r="C14" s="251"/>
      <c r="D14" s="72" t="s">
        <v>58</v>
      </c>
      <c r="E14" s="125"/>
      <c r="F14" s="126"/>
      <c r="G14" s="127"/>
      <c r="H14" s="128"/>
      <c r="I14" s="114"/>
      <c r="J14" s="143"/>
      <c r="K14" s="249"/>
      <c r="L14" s="249"/>
      <c r="M14" s="130"/>
      <c r="N14" s="131"/>
      <c r="O14" s="131"/>
      <c r="P14" s="123"/>
      <c r="Q14" s="132"/>
    </row>
    <row r="15" spans="1:112" ht="65.45" thickBot="1">
      <c r="A15" s="235"/>
      <c r="B15" s="273"/>
      <c r="C15" s="277"/>
      <c r="D15" s="73" t="s">
        <v>59</v>
      </c>
      <c r="E15" s="125"/>
      <c r="F15" s="126"/>
      <c r="G15" s="127"/>
      <c r="H15" s="128"/>
      <c r="I15" s="114"/>
      <c r="J15" s="143"/>
      <c r="K15" s="249"/>
      <c r="L15" s="249"/>
      <c r="M15" s="130"/>
      <c r="N15" s="131"/>
      <c r="O15" s="131"/>
      <c r="P15" s="123"/>
      <c r="Q15" s="132"/>
    </row>
    <row r="16" spans="1:112" s="51" customFormat="1" ht="43.15">
      <c r="A16" s="235"/>
      <c r="B16" s="255" t="s">
        <v>60</v>
      </c>
      <c r="C16" s="250" t="s">
        <v>61</v>
      </c>
      <c r="D16" s="71" t="s">
        <v>62</v>
      </c>
      <c r="E16" s="142"/>
      <c r="F16" s="116"/>
      <c r="G16" s="117"/>
      <c r="H16" s="118"/>
      <c r="I16" s="114"/>
      <c r="J16" s="119"/>
      <c r="K16" s="241" t="str" cm="1">
        <f t="array" ref="K16">IF((AND(J16:J20=1)), "Fully Mapped", "Not/ Partially Mapped")</f>
        <v>Not/ Partially Mapped</v>
      </c>
      <c r="L16" s="249"/>
      <c r="M16" s="121"/>
      <c r="N16" s="122"/>
      <c r="O16" s="122"/>
      <c r="P16" s="123"/>
      <c r="Q16" s="124"/>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row>
    <row r="17" spans="1:112" ht="43.15">
      <c r="A17" s="235"/>
      <c r="B17" s="256"/>
      <c r="C17" s="251"/>
      <c r="D17" s="72" t="s">
        <v>63</v>
      </c>
      <c r="E17" s="144"/>
      <c r="F17" s="145"/>
      <c r="G17" s="146"/>
      <c r="H17" s="147"/>
      <c r="I17" s="114"/>
      <c r="J17" s="148"/>
      <c r="K17" s="242"/>
      <c r="L17" s="249"/>
      <c r="M17" s="149"/>
      <c r="N17" s="150"/>
      <c r="O17" s="150"/>
      <c r="P17" s="123"/>
      <c r="Q17" s="151"/>
    </row>
    <row r="18" spans="1:112" ht="43.15">
      <c r="A18" s="235"/>
      <c r="B18" s="256"/>
      <c r="C18" s="251"/>
      <c r="D18" s="72" t="s">
        <v>64</v>
      </c>
      <c r="E18" s="144"/>
      <c r="F18" s="145"/>
      <c r="G18" s="146"/>
      <c r="H18" s="147"/>
      <c r="I18" s="114"/>
      <c r="J18" s="148"/>
      <c r="K18" s="242"/>
      <c r="L18" s="249"/>
      <c r="M18" s="149"/>
      <c r="N18" s="150"/>
      <c r="O18" s="150"/>
      <c r="P18" s="123"/>
      <c r="Q18" s="151"/>
    </row>
    <row r="19" spans="1:112" ht="43.15">
      <c r="A19" s="235"/>
      <c r="B19" s="256"/>
      <c r="C19" s="251"/>
      <c r="D19" s="72" t="s">
        <v>65</v>
      </c>
      <c r="E19" s="125"/>
      <c r="F19" s="126"/>
      <c r="G19" s="127"/>
      <c r="H19" s="128"/>
      <c r="I19" s="114"/>
      <c r="J19" s="143"/>
      <c r="K19" s="249"/>
      <c r="L19" s="249"/>
      <c r="M19" s="130"/>
      <c r="N19" s="131"/>
      <c r="O19" s="131"/>
      <c r="P19" s="123"/>
      <c r="Q19" s="132"/>
    </row>
    <row r="20" spans="1:112" ht="65.45" thickBot="1">
      <c r="A20" s="235"/>
      <c r="B20" s="273"/>
      <c r="C20" s="277"/>
      <c r="D20" s="73" t="s">
        <v>66</v>
      </c>
      <c r="E20" s="152"/>
      <c r="F20" s="153"/>
      <c r="G20" s="135"/>
      <c r="H20" s="136"/>
      <c r="I20" s="114"/>
      <c r="J20" s="154"/>
      <c r="K20" s="245"/>
      <c r="L20" s="249"/>
      <c r="M20" s="155"/>
      <c r="N20" s="156"/>
      <c r="O20" s="156"/>
      <c r="P20" s="123"/>
      <c r="Q20" s="157"/>
    </row>
    <row r="21" spans="1:112" s="50" customFormat="1" thickBot="1">
      <c r="A21" s="235"/>
      <c r="B21" s="86" t="s">
        <v>42</v>
      </c>
      <c r="C21" s="43" t="s">
        <v>67</v>
      </c>
      <c r="D21" s="60" t="s">
        <v>68</v>
      </c>
      <c r="E21" s="158"/>
      <c r="F21" s="159"/>
      <c r="G21" s="159"/>
      <c r="H21" s="159"/>
      <c r="I21" s="49"/>
      <c r="J21" s="160"/>
      <c r="K21" s="160"/>
      <c r="L21" s="161"/>
      <c r="M21" s="162"/>
      <c r="N21" s="162"/>
      <c r="O21" s="162"/>
      <c r="P21" s="49"/>
      <c r="Q21" s="162"/>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45"/>
      <c r="CK21" s="45"/>
      <c r="CL21" s="45"/>
      <c r="CM21" s="45"/>
      <c r="CN21" s="45"/>
      <c r="CO21" s="45"/>
      <c r="CP21" s="45"/>
      <c r="CQ21" s="45"/>
      <c r="CR21" s="45"/>
      <c r="CS21" s="45"/>
      <c r="CT21" s="45"/>
      <c r="CU21" s="45"/>
      <c r="CV21" s="45"/>
      <c r="CW21" s="45"/>
      <c r="CX21" s="45"/>
      <c r="CY21" s="45"/>
      <c r="CZ21" s="45"/>
      <c r="DA21" s="45"/>
      <c r="DB21" s="45"/>
      <c r="DC21" s="45"/>
      <c r="DD21" s="45"/>
      <c r="DE21" s="45"/>
      <c r="DF21" s="45"/>
      <c r="DG21" s="45"/>
      <c r="DH21" s="45"/>
    </row>
    <row r="22" spans="1:112" s="51" customFormat="1" ht="21.6">
      <c r="A22" s="235"/>
      <c r="B22" s="255" t="s">
        <v>69</v>
      </c>
      <c r="C22" s="274" t="s">
        <v>70</v>
      </c>
      <c r="D22" s="76" t="s">
        <v>71</v>
      </c>
      <c r="E22" s="145"/>
      <c r="F22" s="145"/>
      <c r="G22" s="117"/>
      <c r="H22" s="118"/>
      <c r="I22" s="114"/>
      <c r="J22" s="148"/>
      <c r="K22" s="242" t="str" cm="1">
        <f t="array" ref="K22">IF((AND(J22:J28=1)), "Fully Mapped", "Not/ Partially Mapped")</f>
        <v>Not/ Partially Mapped</v>
      </c>
      <c r="L22" s="242">
        <f>SUM('Workings out'!C5:C22)</f>
        <v>0</v>
      </c>
      <c r="M22" s="149"/>
      <c r="N22" s="150"/>
      <c r="O22" s="150"/>
      <c r="P22" s="123"/>
      <c r="Q22" s="151"/>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row>
    <row r="23" spans="1:112" ht="43.15">
      <c r="A23" s="235"/>
      <c r="B23" s="256"/>
      <c r="C23" s="275"/>
      <c r="D23" s="74" t="s">
        <v>72</v>
      </c>
      <c r="E23" s="145"/>
      <c r="F23" s="145"/>
      <c r="G23" s="146"/>
      <c r="H23" s="147"/>
      <c r="I23" s="114"/>
      <c r="J23" s="148"/>
      <c r="K23" s="242"/>
      <c r="L23" s="242"/>
      <c r="M23" s="149"/>
      <c r="N23" s="150"/>
      <c r="O23" s="150"/>
      <c r="P23" s="123"/>
      <c r="Q23" s="151"/>
    </row>
    <row r="24" spans="1:112" ht="64.900000000000006">
      <c r="A24" s="235"/>
      <c r="B24" s="256"/>
      <c r="C24" s="275"/>
      <c r="D24" s="74" t="s">
        <v>73</v>
      </c>
      <c r="E24" s="145"/>
      <c r="F24" s="145"/>
      <c r="G24" s="146"/>
      <c r="H24" s="147"/>
      <c r="I24" s="114"/>
      <c r="J24" s="148"/>
      <c r="K24" s="242"/>
      <c r="L24" s="242"/>
      <c r="M24" s="149"/>
      <c r="N24" s="150"/>
      <c r="O24" s="150"/>
      <c r="P24" s="123"/>
      <c r="Q24" s="151"/>
    </row>
    <row r="25" spans="1:112" ht="43.15">
      <c r="A25" s="235"/>
      <c r="B25" s="256"/>
      <c r="C25" s="275"/>
      <c r="D25" s="74" t="s">
        <v>74</v>
      </c>
      <c r="E25" s="145"/>
      <c r="F25" s="145"/>
      <c r="G25" s="146"/>
      <c r="H25" s="147"/>
      <c r="I25" s="114"/>
      <c r="J25" s="148"/>
      <c r="K25" s="242"/>
      <c r="L25" s="242"/>
      <c r="M25" s="149"/>
      <c r="N25" s="150"/>
      <c r="O25" s="150"/>
      <c r="P25" s="123"/>
      <c r="Q25" s="151"/>
    </row>
    <row r="26" spans="1:112" ht="43.15">
      <c r="A26" s="235"/>
      <c r="B26" s="256"/>
      <c r="C26" s="275"/>
      <c r="D26" s="74" t="s">
        <v>75</v>
      </c>
      <c r="E26" s="145"/>
      <c r="F26" s="145"/>
      <c r="G26" s="146"/>
      <c r="H26" s="147"/>
      <c r="I26" s="114"/>
      <c r="J26" s="148"/>
      <c r="K26" s="242"/>
      <c r="L26" s="242"/>
      <c r="M26" s="149"/>
      <c r="N26" s="150"/>
      <c r="O26" s="150"/>
      <c r="P26" s="123"/>
      <c r="Q26" s="151"/>
    </row>
    <row r="27" spans="1:112" ht="43.15">
      <c r="A27" s="235"/>
      <c r="B27" s="256"/>
      <c r="C27" s="275"/>
      <c r="D27" s="74" t="s">
        <v>76</v>
      </c>
      <c r="E27" s="126"/>
      <c r="F27" s="126"/>
      <c r="G27" s="127"/>
      <c r="H27" s="128"/>
      <c r="I27" s="114"/>
      <c r="J27" s="143"/>
      <c r="K27" s="249"/>
      <c r="L27" s="249"/>
      <c r="M27" s="130"/>
      <c r="N27" s="131"/>
      <c r="O27" s="131"/>
      <c r="P27" s="123"/>
      <c r="Q27" s="132"/>
    </row>
    <row r="28" spans="1:112" s="52" customFormat="1" ht="65.45" thickBot="1">
      <c r="A28" s="235"/>
      <c r="B28" s="256"/>
      <c r="C28" s="275"/>
      <c r="D28" s="75" t="s">
        <v>77</v>
      </c>
      <c r="E28" s="134"/>
      <c r="F28" s="134"/>
      <c r="G28" s="135"/>
      <c r="H28" s="136"/>
      <c r="I28" s="114"/>
      <c r="J28" s="163"/>
      <c r="K28" s="245"/>
      <c r="L28" s="249"/>
      <c r="M28" s="139"/>
      <c r="N28" s="140"/>
      <c r="O28" s="140"/>
      <c r="P28" s="123"/>
      <c r="Q28" s="141"/>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c r="BW28" s="45"/>
      <c r="BX28" s="45"/>
      <c r="BY28" s="45"/>
      <c r="BZ28" s="45"/>
      <c r="CA28" s="45"/>
      <c r="CB28" s="45"/>
      <c r="CC28" s="45"/>
      <c r="CD28" s="45"/>
      <c r="CE28" s="45"/>
      <c r="CF28" s="45"/>
      <c r="CG28" s="45"/>
      <c r="CH28" s="45"/>
      <c r="CI28" s="45"/>
      <c r="CJ28" s="45"/>
      <c r="CK28" s="45"/>
      <c r="CL28" s="45"/>
      <c r="CM28" s="45"/>
      <c r="CN28" s="45"/>
      <c r="CO28" s="45"/>
      <c r="CP28" s="45"/>
      <c r="CQ28" s="45"/>
      <c r="CR28" s="45"/>
      <c r="CS28" s="45"/>
      <c r="CT28" s="45"/>
      <c r="CU28" s="45"/>
      <c r="CV28" s="45"/>
      <c r="CW28" s="45"/>
      <c r="CX28" s="45"/>
      <c r="CY28" s="45"/>
      <c r="CZ28" s="45"/>
      <c r="DA28" s="45"/>
      <c r="DB28" s="45"/>
      <c r="DC28" s="45"/>
      <c r="DD28" s="45"/>
      <c r="DE28" s="45"/>
      <c r="DF28" s="45"/>
      <c r="DG28" s="45"/>
      <c r="DH28" s="45"/>
    </row>
    <row r="29" spans="1:112" s="52" customFormat="1" ht="65.45" thickBot="1">
      <c r="A29" s="235"/>
      <c r="B29" s="255" t="s">
        <v>78</v>
      </c>
      <c r="C29" s="250" t="s">
        <v>54</v>
      </c>
      <c r="D29" s="76" t="s">
        <v>79</v>
      </c>
      <c r="E29" s="145"/>
      <c r="F29" s="145"/>
      <c r="G29" s="146"/>
      <c r="H29" s="147"/>
      <c r="I29" s="114"/>
      <c r="J29" s="148"/>
      <c r="K29" s="246" t="str" cm="1">
        <f t="array" ref="K29">IF((AND(J29:J32=1)), "Fully Mapped", "Not/ Partially Mapped")</f>
        <v>Not/ Partially Mapped</v>
      </c>
      <c r="L29" s="249"/>
      <c r="M29" s="149"/>
      <c r="N29" s="150"/>
      <c r="O29" s="150"/>
      <c r="P29" s="123"/>
      <c r="Q29" s="151"/>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c r="BT29" s="45"/>
      <c r="BU29" s="45"/>
      <c r="BV29" s="45"/>
      <c r="BW29" s="45"/>
      <c r="BX29" s="45"/>
      <c r="BY29" s="45"/>
      <c r="BZ29" s="45"/>
      <c r="CA29" s="45"/>
      <c r="CB29" s="45"/>
      <c r="CC29" s="45"/>
      <c r="CD29" s="45"/>
      <c r="CE29" s="45"/>
      <c r="CF29" s="45"/>
      <c r="CG29" s="45"/>
      <c r="CH29" s="45"/>
      <c r="CI29" s="45"/>
      <c r="CJ29" s="45"/>
      <c r="CK29" s="45"/>
      <c r="CL29" s="45"/>
      <c r="CM29" s="45"/>
      <c r="CN29" s="45"/>
      <c r="CO29" s="45"/>
      <c r="CP29" s="45"/>
      <c r="CQ29" s="45"/>
      <c r="CR29" s="45"/>
      <c r="CS29" s="45"/>
      <c r="CT29" s="45"/>
      <c r="CU29" s="45"/>
      <c r="CV29" s="45"/>
      <c r="CW29" s="45"/>
      <c r="CX29" s="45"/>
      <c r="CY29" s="45"/>
      <c r="CZ29" s="45"/>
      <c r="DA29" s="45"/>
      <c r="DB29" s="45"/>
      <c r="DC29" s="45"/>
      <c r="DD29" s="45"/>
      <c r="DE29" s="45"/>
      <c r="DF29" s="45"/>
      <c r="DG29" s="45"/>
      <c r="DH29" s="45"/>
    </row>
    <row r="30" spans="1:112" s="52" customFormat="1" ht="65.45" thickBot="1">
      <c r="A30" s="235"/>
      <c r="B30" s="256"/>
      <c r="C30" s="251"/>
      <c r="D30" s="74" t="s">
        <v>80</v>
      </c>
      <c r="E30" s="126"/>
      <c r="F30" s="126"/>
      <c r="G30" s="127"/>
      <c r="H30" s="128"/>
      <c r="I30" s="114"/>
      <c r="J30" s="143"/>
      <c r="K30" s="247"/>
      <c r="L30" s="249"/>
      <c r="M30" s="130"/>
      <c r="N30" s="131"/>
      <c r="O30" s="131"/>
      <c r="P30" s="123"/>
      <c r="Q30" s="132"/>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5"/>
      <c r="DC30" s="45"/>
      <c r="DD30" s="45"/>
      <c r="DE30" s="45"/>
      <c r="DF30" s="45"/>
      <c r="DG30" s="45"/>
      <c r="DH30" s="45"/>
    </row>
    <row r="31" spans="1:112" s="52" customFormat="1" thickBot="1">
      <c r="A31" s="235"/>
      <c r="B31" s="256"/>
      <c r="C31" s="251"/>
      <c r="D31" s="74" t="s">
        <v>81</v>
      </c>
      <c r="E31" s="126"/>
      <c r="F31" s="126"/>
      <c r="G31" s="127"/>
      <c r="H31" s="128"/>
      <c r="I31" s="114"/>
      <c r="J31" s="143"/>
      <c r="K31" s="247"/>
      <c r="L31" s="249"/>
      <c r="M31" s="130"/>
      <c r="N31" s="131"/>
      <c r="O31" s="131"/>
      <c r="P31" s="123"/>
      <c r="Q31" s="132"/>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5"/>
      <c r="CF31" s="45"/>
      <c r="CG31" s="45"/>
      <c r="CH31" s="45"/>
      <c r="CI31" s="45"/>
      <c r="CJ31" s="45"/>
      <c r="CK31" s="45"/>
      <c r="CL31" s="45"/>
      <c r="CM31" s="45"/>
      <c r="CN31" s="45"/>
      <c r="CO31" s="45"/>
      <c r="CP31" s="45"/>
      <c r="CQ31" s="45"/>
      <c r="CR31" s="45"/>
      <c r="CS31" s="45"/>
      <c r="CT31" s="45"/>
      <c r="CU31" s="45"/>
      <c r="CV31" s="45"/>
      <c r="CW31" s="45"/>
      <c r="CX31" s="45"/>
      <c r="CY31" s="45"/>
      <c r="CZ31" s="45"/>
      <c r="DA31" s="45"/>
      <c r="DB31" s="45"/>
      <c r="DC31" s="45"/>
      <c r="DD31" s="45"/>
      <c r="DE31" s="45"/>
      <c r="DF31" s="45"/>
      <c r="DG31" s="45"/>
      <c r="DH31" s="45"/>
    </row>
    <row r="32" spans="1:112" s="50" customFormat="1" thickBot="1">
      <c r="A32" s="235"/>
      <c r="B32" s="256"/>
      <c r="C32" s="251"/>
      <c r="D32" s="77" t="s">
        <v>82</v>
      </c>
      <c r="E32" s="164"/>
      <c r="F32" s="164"/>
      <c r="G32" s="165"/>
      <c r="H32" s="166"/>
      <c r="I32" s="114"/>
      <c r="J32" s="167"/>
      <c r="K32" s="248"/>
      <c r="L32" s="249"/>
      <c r="M32" s="168"/>
      <c r="N32" s="169"/>
      <c r="O32" s="169"/>
      <c r="P32" s="123"/>
      <c r="Q32" s="170"/>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5"/>
      <c r="CF32" s="45"/>
      <c r="CG32" s="45"/>
      <c r="CH32" s="45"/>
      <c r="CI32" s="45"/>
      <c r="CJ32" s="45"/>
      <c r="CK32" s="45"/>
      <c r="CL32" s="45"/>
      <c r="CM32" s="45"/>
      <c r="CN32" s="45"/>
      <c r="CO32" s="45"/>
      <c r="CP32" s="45"/>
      <c r="CQ32" s="45"/>
      <c r="CR32" s="45"/>
      <c r="CS32" s="45"/>
      <c r="CT32" s="45"/>
      <c r="CU32" s="45"/>
      <c r="CV32" s="45"/>
      <c r="CW32" s="45"/>
      <c r="CX32" s="45"/>
      <c r="CY32" s="45"/>
      <c r="CZ32" s="45"/>
      <c r="DA32" s="45"/>
      <c r="DB32" s="45"/>
      <c r="DC32" s="45"/>
      <c r="DD32" s="45"/>
      <c r="DE32" s="45"/>
      <c r="DF32" s="45"/>
      <c r="DG32" s="45"/>
      <c r="DH32" s="45"/>
    </row>
    <row r="33" spans="1:112" s="50" customFormat="1" ht="43.9" thickBot="1">
      <c r="A33" s="235"/>
      <c r="B33" s="255" t="s">
        <v>83</v>
      </c>
      <c r="C33" s="274" t="s">
        <v>61</v>
      </c>
      <c r="D33" s="74" t="s">
        <v>84</v>
      </c>
      <c r="E33" s="116"/>
      <c r="F33" s="116"/>
      <c r="G33" s="117"/>
      <c r="H33" s="118"/>
      <c r="I33" s="114"/>
      <c r="J33" s="119"/>
      <c r="K33" s="246" t="str" cm="1">
        <f t="array" ref="K33">IF((AND(J33:J39=1)), "Fully Mapped", "Not/ Partially Mapped")</f>
        <v>Not/ Partially Mapped</v>
      </c>
      <c r="L33" s="249"/>
      <c r="M33" s="121"/>
      <c r="N33" s="122"/>
      <c r="O33" s="122"/>
      <c r="P33" s="123"/>
      <c r="Q33" s="124"/>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c r="BT33" s="45"/>
      <c r="BU33" s="45"/>
      <c r="BV33" s="45"/>
      <c r="BW33" s="45"/>
      <c r="BX33" s="45"/>
      <c r="BY33" s="45"/>
      <c r="BZ33" s="45"/>
      <c r="CA33" s="45"/>
      <c r="CB33" s="45"/>
      <c r="CC33" s="45"/>
      <c r="CD33" s="45"/>
      <c r="CE33" s="45"/>
      <c r="CF33" s="45"/>
      <c r="CG33" s="45"/>
      <c r="CH33" s="45"/>
      <c r="CI33" s="45"/>
      <c r="CJ33" s="45"/>
      <c r="CK33" s="45"/>
      <c r="CL33" s="45"/>
      <c r="CM33" s="45"/>
      <c r="CN33" s="45"/>
      <c r="CO33" s="45"/>
      <c r="CP33" s="45"/>
      <c r="CQ33" s="45"/>
      <c r="CR33" s="45"/>
      <c r="CS33" s="45"/>
      <c r="CT33" s="45"/>
      <c r="CU33" s="45"/>
      <c r="CV33" s="45"/>
      <c r="CW33" s="45"/>
      <c r="CX33" s="45"/>
      <c r="CY33" s="45"/>
      <c r="CZ33" s="45"/>
      <c r="DA33" s="45"/>
      <c r="DB33" s="45"/>
      <c r="DC33" s="45"/>
      <c r="DD33" s="45"/>
      <c r="DE33" s="45"/>
      <c r="DF33" s="45"/>
      <c r="DG33" s="45"/>
      <c r="DH33" s="45"/>
    </row>
    <row r="34" spans="1:112" s="50" customFormat="1" ht="43.9" thickBot="1">
      <c r="A34" s="235"/>
      <c r="B34" s="256"/>
      <c r="C34" s="275"/>
      <c r="D34" s="74" t="s">
        <v>85</v>
      </c>
      <c r="E34" s="126"/>
      <c r="F34" s="126"/>
      <c r="G34" s="127"/>
      <c r="H34" s="128"/>
      <c r="I34" s="114"/>
      <c r="J34" s="143"/>
      <c r="K34" s="247"/>
      <c r="L34" s="249"/>
      <c r="M34" s="130"/>
      <c r="N34" s="131"/>
      <c r="O34" s="131"/>
      <c r="P34" s="123"/>
      <c r="Q34" s="132"/>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c r="CE34" s="45"/>
      <c r="CF34" s="45"/>
      <c r="CG34" s="45"/>
      <c r="CH34" s="45"/>
      <c r="CI34" s="45"/>
      <c r="CJ34" s="45"/>
      <c r="CK34" s="45"/>
      <c r="CL34" s="45"/>
      <c r="CM34" s="45"/>
      <c r="CN34" s="45"/>
      <c r="CO34" s="45"/>
      <c r="CP34" s="45"/>
      <c r="CQ34" s="45"/>
      <c r="CR34" s="45"/>
      <c r="CS34" s="45"/>
      <c r="CT34" s="45"/>
      <c r="CU34" s="45"/>
      <c r="CV34" s="45"/>
      <c r="CW34" s="45"/>
      <c r="CX34" s="45"/>
      <c r="CY34" s="45"/>
      <c r="CZ34" s="45"/>
      <c r="DA34" s="45"/>
      <c r="DB34" s="45"/>
      <c r="DC34" s="45"/>
      <c r="DD34" s="45"/>
      <c r="DE34" s="45"/>
      <c r="DF34" s="45"/>
      <c r="DG34" s="45"/>
      <c r="DH34" s="45"/>
    </row>
    <row r="35" spans="1:112" s="50" customFormat="1" ht="43.9" thickBot="1">
      <c r="A35" s="235"/>
      <c r="B35" s="256"/>
      <c r="C35" s="275"/>
      <c r="D35" s="74" t="s">
        <v>86</v>
      </c>
      <c r="E35" s="126"/>
      <c r="F35" s="126"/>
      <c r="G35" s="127"/>
      <c r="H35" s="128"/>
      <c r="I35" s="114"/>
      <c r="J35" s="143"/>
      <c r="K35" s="247"/>
      <c r="L35" s="249"/>
      <c r="M35" s="130"/>
      <c r="N35" s="131"/>
      <c r="O35" s="131"/>
      <c r="P35" s="123"/>
      <c r="Q35" s="132"/>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5"/>
      <c r="CF35" s="45"/>
      <c r="CG35" s="45"/>
      <c r="CH35" s="45"/>
      <c r="CI35" s="45"/>
      <c r="CJ35" s="45"/>
      <c r="CK35" s="45"/>
      <c r="CL35" s="45"/>
      <c r="CM35" s="45"/>
      <c r="CN35" s="45"/>
      <c r="CO35" s="45"/>
      <c r="CP35" s="45"/>
      <c r="CQ35" s="45"/>
      <c r="CR35" s="45"/>
      <c r="CS35" s="45"/>
      <c r="CT35" s="45"/>
      <c r="CU35" s="45"/>
      <c r="CV35" s="45"/>
      <c r="CW35" s="45"/>
      <c r="CX35" s="45"/>
      <c r="CY35" s="45"/>
      <c r="CZ35" s="45"/>
      <c r="DA35" s="45"/>
      <c r="DB35" s="45"/>
      <c r="DC35" s="45"/>
      <c r="DD35" s="45"/>
      <c r="DE35" s="45"/>
      <c r="DF35" s="45"/>
      <c r="DG35" s="45"/>
      <c r="DH35" s="45"/>
    </row>
    <row r="36" spans="1:112" s="50" customFormat="1" ht="43.9" thickBot="1">
      <c r="A36" s="235"/>
      <c r="B36" s="256"/>
      <c r="C36" s="275"/>
      <c r="D36" s="74" t="s">
        <v>87</v>
      </c>
      <c r="E36" s="126"/>
      <c r="F36" s="126"/>
      <c r="G36" s="127"/>
      <c r="H36" s="128"/>
      <c r="I36" s="114"/>
      <c r="J36" s="143"/>
      <c r="K36" s="247"/>
      <c r="L36" s="249"/>
      <c r="M36" s="130"/>
      <c r="N36" s="131"/>
      <c r="O36" s="131"/>
      <c r="P36" s="123"/>
      <c r="Q36" s="132"/>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5"/>
      <c r="CF36" s="45"/>
      <c r="CG36" s="45"/>
      <c r="CH36" s="45"/>
      <c r="CI36" s="45"/>
      <c r="CJ36" s="45"/>
      <c r="CK36" s="45"/>
      <c r="CL36" s="45"/>
      <c r="CM36" s="45"/>
      <c r="CN36" s="45"/>
      <c r="CO36" s="45"/>
      <c r="CP36" s="45"/>
      <c r="CQ36" s="45"/>
      <c r="CR36" s="45"/>
      <c r="CS36" s="45"/>
      <c r="CT36" s="45"/>
      <c r="CU36" s="45"/>
      <c r="CV36" s="45"/>
      <c r="CW36" s="45"/>
      <c r="CX36" s="45"/>
      <c r="CY36" s="45"/>
      <c r="CZ36" s="45"/>
      <c r="DA36" s="45"/>
      <c r="DB36" s="45"/>
      <c r="DC36" s="45"/>
      <c r="DD36" s="45"/>
      <c r="DE36" s="45"/>
      <c r="DF36" s="45"/>
      <c r="DG36" s="45"/>
      <c r="DH36" s="45"/>
    </row>
    <row r="37" spans="1:112" s="50" customFormat="1" ht="43.9" thickBot="1">
      <c r="A37" s="235"/>
      <c r="B37" s="256"/>
      <c r="C37" s="275"/>
      <c r="D37" s="74" t="s">
        <v>88</v>
      </c>
      <c r="E37" s="126"/>
      <c r="F37" s="126"/>
      <c r="G37" s="127"/>
      <c r="H37" s="128"/>
      <c r="I37" s="114"/>
      <c r="J37" s="143"/>
      <c r="K37" s="247"/>
      <c r="L37" s="249"/>
      <c r="M37" s="130"/>
      <c r="N37" s="131"/>
      <c r="O37" s="131"/>
      <c r="P37" s="123"/>
      <c r="Q37" s="132"/>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row>
    <row r="38" spans="1:112" s="50" customFormat="1" ht="43.9" thickBot="1">
      <c r="A38" s="235"/>
      <c r="B38" s="256"/>
      <c r="C38" s="275"/>
      <c r="D38" s="74" t="s">
        <v>89</v>
      </c>
      <c r="E38" s="126"/>
      <c r="F38" s="126"/>
      <c r="G38" s="127"/>
      <c r="H38" s="128"/>
      <c r="I38" s="114"/>
      <c r="J38" s="143"/>
      <c r="K38" s="247"/>
      <c r="L38" s="249"/>
      <c r="M38" s="130"/>
      <c r="N38" s="131"/>
      <c r="O38" s="131"/>
      <c r="P38" s="123"/>
      <c r="Q38" s="132"/>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row>
    <row r="39" spans="1:112" s="50" customFormat="1" thickBot="1">
      <c r="A39" s="236"/>
      <c r="B39" s="256"/>
      <c r="C39" s="275"/>
      <c r="D39" s="75" t="s">
        <v>90</v>
      </c>
      <c r="E39" s="164"/>
      <c r="F39" s="164"/>
      <c r="G39" s="165"/>
      <c r="H39" s="166"/>
      <c r="I39" s="114"/>
      <c r="J39" s="167"/>
      <c r="K39" s="248"/>
      <c r="L39" s="249"/>
      <c r="M39" s="168"/>
      <c r="N39" s="169"/>
      <c r="O39" s="169"/>
      <c r="P39" s="123"/>
      <c r="Q39" s="170"/>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5"/>
      <c r="CF39" s="45"/>
      <c r="CG39" s="45"/>
      <c r="CH39" s="45"/>
      <c r="CI39" s="45"/>
      <c r="CJ39" s="45"/>
      <c r="CK39" s="45"/>
      <c r="CL39" s="45"/>
      <c r="CM39" s="45"/>
      <c r="CN39" s="45"/>
      <c r="CO39" s="45"/>
      <c r="CP39" s="45"/>
      <c r="CQ39" s="45"/>
      <c r="CR39" s="45"/>
      <c r="CS39" s="45"/>
      <c r="CT39" s="45"/>
      <c r="CU39" s="45"/>
      <c r="CV39" s="45"/>
      <c r="CW39" s="45"/>
      <c r="CX39" s="45"/>
      <c r="CY39" s="45"/>
      <c r="CZ39" s="45"/>
      <c r="DA39" s="45"/>
      <c r="DB39" s="45"/>
      <c r="DC39" s="45"/>
      <c r="DD39" s="45"/>
      <c r="DE39" s="45"/>
      <c r="DF39" s="45"/>
      <c r="DG39" s="45"/>
      <c r="DH39" s="45"/>
    </row>
    <row r="40" spans="1:112" s="50" customFormat="1" thickBot="1">
      <c r="A40" s="276" t="s">
        <v>91</v>
      </c>
      <c r="B40" s="86" t="s">
        <v>42</v>
      </c>
      <c r="C40" s="43" t="s">
        <v>92</v>
      </c>
      <c r="D40" s="60" t="s">
        <v>44</v>
      </c>
      <c r="E40" s="159"/>
      <c r="F40" s="159"/>
      <c r="G40" s="159"/>
      <c r="H40" s="159"/>
      <c r="I40" s="49"/>
      <c r="J40" s="160"/>
      <c r="K40" s="160"/>
      <c r="L40" s="160"/>
      <c r="M40" s="162"/>
      <c r="N40" s="162"/>
      <c r="O40" s="162"/>
      <c r="P40" s="49"/>
      <c r="Q40" s="162"/>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c r="CC40" s="45"/>
      <c r="CD40" s="45"/>
      <c r="CE40" s="45"/>
      <c r="CF40" s="45"/>
      <c r="CG40" s="45"/>
      <c r="CH40" s="45"/>
      <c r="CI40" s="45"/>
      <c r="CJ40" s="45"/>
      <c r="CK40" s="45"/>
      <c r="CL40" s="45"/>
      <c r="CM40" s="45"/>
      <c r="CN40" s="45"/>
      <c r="CO40" s="45"/>
      <c r="CP40" s="45"/>
      <c r="CQ40" s="45"/>
      <c r="CR40" s="45"/>
      <c r="CS40" s="45"/>
      <c r="CT40" s="45"/>
      <c r="CU40" s="45"/>
      <c r="CV40" s="45"/>
      <c r="CW40" s="45"/>
      <c r="CX40" s="45"/>
      <c r="CY40" s="45"/>
      <c r="CZ40" s="45"/>
      <c r="DA40" s="45"/>
      <c r="DB40" s="45"/>
      <c r="DC40" s="45"/>
      <c r="DD40" s="45"/>
      <c r="DE40" s="45"/>
      <c r="DF40" s="45"/>
      <c r="DG40" s="45"/>
      <c r="DH40" s="45"/>
    </row>
    <row r="41" spans="1:112" s="51" customFormat="1" ht="43.15">
      <c r="A41" s="276"/>
      <c r="B41" s="255" t="s">
        <v>93</v>
      </c>
      <c r="C41" s="250" t="s">
        <v>94</v>
      </c>
      <c r="D41" s="71" t="s">
        <v>95</v>
      </c>
      <c r="E41" s="145"/>
      <c r="F41" s="145"/>
      <c r="G41" s="117"/>
      <c r="H41" s="118"/>
      <c r="I41" s="114"/>
      <c r="J41" s="148"/>
      <c r="K41" s="242" t="str" cm="1">
        <f t="array" ref="K41">IF((AND(J41:J45=1)), "Fully Mapped", "Not/ Partially Mapped")</f>
        <v>Not/ Partially Mapped</v>
      </c>
      <c r="L41" s="242">
        <f>SUM('Workings out'!D5:D14)</f>
        <v>0</v>
      </c>
      <c r="M41" s="149"/>
      <c r="N41" s="150"/>
      <c r="O41" s="150"/>
      <c r="P41" s="123"/>
      <c r="Q41" s="151"/>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c r="BD41" s="45"/>
      <c r="BE41" s="45"/>
      <c r="BF41" s="45"/>
      <c r="BG41" s="45"/>
      <c r="BH41" s="45"/>
      <c r="BI41" s="45"/>
      <c r="BJ41" s="45"/>
      <c r="BK41" s="45"/>
      <c r="BL41" s="45"/>
      <c r="BM41" s="45"/>
      <c r="BN41" s="45"/>
      <c r="BO41" s="45"/>
      <c r="BP41" s="45"/>
      <c r="BQ41" s="45"/>
      <c r="BR41" s="45"/>
      <c r="BS41" s="45"/>
      <c r="BT41" s="45"/>
      <c r="BU41" s="45"/>
      <c r="BV41" s="45"/>
      <c r="BW41" s="45"/>
      <c r="BX41" s="45"/>
      <c r="BY41" s="45"/>
      <c r="BZ41" s="45"/>
      <c r="CA41" s="45"/>
      <c r="CB41" s="45"/>
      <c r="CC41" s="45"/>
      <c r="CD41" s="45"/>
      <c r="CE41" s="45"/>
      <c r="CF41" s="45"/>
      <c r="CG41" s="45"/>
      <c r="CH41" s="45"/>
      <c r="CI41" s="45"/>
      <c r="CJ41" s="45"/>
      <c r="CK41" s="45"/>
      <c r="CL41" s="45"/>
      <c r="CM41" s="45"/>
      <c r="CN41" s="45"/>
      <c r="CO41" s="45"/>
      <c r="CP41" s="45"/>
      <c r="CQ41" s="45"/>
      <c r="CR41" s="45"/>
      <c r="CS41" s="45"/>
      <c r="CT41" s="45"/>
      <c r="CU41" s="45"/>
      <c r="CV41" s="45"/>
      <c r="CW41" s="45"/>
      <c r="CX41" s="45"/>
      <c r="CY41" s="45"/>
      <c r="CZ41" s="45"/>
      <c r="DA41" s="45"/>
      <c r="DB41" s="45"/>
      <c r="DC41" s="45"/>
      <c r="DD41" s="45"/>
      <c r="DE41" s="45"/>
      <c r="DF41" s="45"/>
      <c r="DG41" s="45"/>
      <c r="DH41" s="45"/>
    </row>
    <row r="42" spans="1:112" ht="64.900000000000006">
      <c r="A42" s="276"/>
      <c r="B42" s="256"/>
      <c r="C42" s="251"/>
      <c r="D42" s="72" t="s">
        <v>96</v>
      </c>
      <c r="E42" s="145"/>
      <c r="F42" s="145"/>
      <c r="G42" s="146"/>
      <c r="H42" s="147"/>
      <c r="I42" s="114"/>
      <c r="J42" s="148"/>
      <c r="K42" s="242"/>
      <c r="L42" s="242"/>
      <c r="M42" s="149"/>
      <c r="N42" s="150"/>
      <c r="O42" s="150"/>
      <c r="P42" s="123"/>
      <c r="Q42" s="151"/>
    </row>
    <row r="43" spans="1:112" ht="129.6">
      <c r="A43" s="276"/>
      <c r="B43" s="256"/>
      <c r="C43" s="251"/>
      <c r="D43" s="72" t="s">
        <v>97</v>
      </c>
      <c r="E43" s="145"/>
      <c r="F43" s="145"/>
      <c r="G43" s="146"/>
      <c r="H43" s="147"/>
      <c r="I43" s="114"/>
      <c r="J43" s="148"/>
      <c r="K43" s="242"/>
      <c r="L43" s="242"/>
      <c r="M43" s="149"/>
      <c r="N43" s="150"/>
      <c r="O43" s="150"/>
      <c r="P43" s="123"/>
      <c r="Q43" s="151"/>
    </row>
    <row r="44" spans="1:112" ht="259.14999999999998">
      <c r="A44" s="276"/>
      <c r="B44" s="256"/>
      <c r="C44" s="251"/>
      <c r="D44" s="72" t="s">
        <v>98</v>
      </c>
      <c r="E44" s="126"/>
      <c r="F44" s="126"/>
      <c r="G44" s="127"/>
      <c r="H44" s="128"/>
      <c r="I44" s="114"/>
      <c r="J44" s="143"/>
      <c r="K44" s="249"/>
      <c r="L44" s="249"/>
      <c r="M44" s="130"/>
      <c r="N44" s="131"/>
      <c r="O44" s="131"/>
      <c r="P44" s="123"/>
      <c r="Q44" s="132"/>
    </row>
    <row r="45" spans="1:112" s="52" customFormat="1" ht="43.9" thickBot="1">
      <c r="A45" s="276"/>
      <c r="B45" s="273"/>
      <c r="C45" s="277"/>
      <c r="D45" s="73" t="s">
        <v>99</v>
      </c>
      <c r="E45" s="134"/>
      <c r="F45" s="134"/>
      <c r="G45" s="135"/>
      <c r="H45" s="136"/>
      <c r="I45" s="114"/>
      <c r="J45" s="163"/>
      <c r="K45" s="245"/>
      <c r="L45" s="249"/>
      <c r="M45" s="139"/>
      <c r="N45" s="140"/>
      <c r="O45" s="140"/>
      <c r="P45" s="123"/>
      <c r="Q45" s="141"/>
      <c r="R45" s="45"/>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c r="CX45" s="45"/>
      <c r="CY45" s="45"/>
      <c r="CZ45" s="45"/>
      <c r="DA45" s="45"/>
      <c r="DB45" s="45"/>
      <c r="DC45" s="45"/>
      <c r="DD45" s="45"/>
      <c r="DE45" s="45"/>
      <c r="DF45" s="45"/>
      <c r="DG45" s="45"/>
      <c r="DH45" s="45"/>
    </row>
    <row r="46" spans="1:112" s="51" customFormat="1" ht="65.45" thickBot="1">
      <c r="A46" s="276"/>
      <c r="B46" s="253" t="s">
        <v>100</v>
      </c>
      <c r="C46" s="239" t="s">
        <v>101</v>
      </c>
      <c r="D46" s="78" t="s">
        <v>102</v>
      </c>
      <c r="E46" s="116"/>
      <c r="F46" s="116"/>
      <c r="G46" s="117"/>
      <c r="H46" s="118"/>
      <c r="I46" s="114"/>
      <c r="J46" s="119"/>
      <c r="K46" s="241" t="str" cm="1">
        <f t="array" ref="K46">IF((AND(J46:J47=1)), "Fully Mapped", "Not/ Partially Mapped")</f>
        <v>Not/ Partially Mapped</v>
      </c>
      <c r="L46" s="249"/>
      <c r="M46" s="121"/>
      <c r="N46" s="122"/>
      <c r="O46" s="122"/>
      <c r="P46" s="123"/>
      <c r="Q46" s="124"/>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5"/>
      <c r="CF46" s="45"/>
      <c r="CG46" s="45"/>
      <c r="CH46" s="45"/>
      <c r="CI46" s="45"/>
      <c r="CJ46" s="45"/>
      <c r="CK46" s="45"/>
      <c r="CL46" s="45"/>
      <c r="CM46" s="45"/>
      <c r="CN46" s="45"/>
      <c r="CO46" s="45"/>
      <c r="CP46" s="45"/>
      <c r="CQ46" s="45"/>
      <c r="CR46" s="45"/>
      <c r="CS46" s="45"/>
      <c r="CT46" s="45"/>
      <c r="CU46" s="45"/>
      <c r="CV46" s="45"/>
      <c r="CW46" s="45"/>
      <c r="CX46" s="45"/>
      <c r="CY46" s="45"/>
      <c r="CZ46" s="45"/>
      <c r="DA46" s="45"/>
      <c r="DB46" s="45"/>
      <c r="DC46" s="45"/>
      <c r="DD46" s="45"/>
      <c r="DE46" s="45"/>
      <c r="DF46" s="45"/>
      <c r="DG46" s="45"/>
      <c r="DH46" s="45"/>
    </row>
    <row r="47" spans="1:112" s="52" customFormat="1" ht="108.6" thickBot="1">
      <c r="A47" s="276"/>
      <c r="B47" s="257"/>
      <c r="C47" s="240"/>
      <c r="D47" s="79" t="s">
        <v>103</v>
      </c>
      <c r="E47" s="134"/>
      <c r="F47" s="134"/>
      <c r="G47" s="135"/>
      <c r="H47" s="136"/>
      <c r="I47" s="114"/>
      <c r="J47" s="163"/>
      <c r="K47" s="245"/>
      <c r="L47" s="249"/>
      <c r="M47" s="139"/>
      <c r="N47" s="140"/>
      <c r="O47" s="140"/>
      <c r="P47" s="123"/>
      <c r="Q47" s="141"/>
      <c r="R47" s="45"/>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5"/>
      <c r="CF47" s="45"/>
      <c r="CG47" s="45"/>
      <c r="CH47" s="45"/>
      <c r="CI47" s="45"/>
      <c r="CJ47" s="45"/>
      <c r="CK47" s="45"/>
      <c r="CL47" s="45"/>
      <c r="CM47" s="45"/>
      <c r="CN47" s="45"/>
      <c r="CO47" s="45"/>
      <c r="CP47" s="45"/>
      <c r="CQ47" s="45"/>
      <c r="CR47" s="45"/>
      <c r="CS47" s="45"/>
      <c r="CT47" s="45"/>
      <c r="CU47" s="45"/>
      <c r="CV47" s="45"/>
      <c r="CW47" s="45"/>
      <c r="CX47" s="45"/>
      <c r="CY47" s="45"/>
      <c r="CZ47" s="45"/>
      <c r="DA47" s="45"/>
      <c r="DB47" s="45"/>
      <c r="DC47" s="45"/>
      <c r="DD47" s="45"/>
      <c r="DE47" s="45"/>
      <c r="DF47" s="45"/>
      <c r="DG47" s="45"/>
      <c r="DH47" s="45"/>
    </row>
    <row r="48" spans="1:112" s="51" customFormat="1" ht="43.9" thickBot="1">
      <c r="A48" s="276"/>
      <c r="B48" s="253" t="s">
        <v>104</v>
      </c>
      <c r="C48" s="243" t="s">
        <v>105</v>
      </c>
      <c r="D48" s="80" t="s">
        <v>106</v>
      </c>
      <c r="E48" s="116"/>
      <c r="F48" s="116"/>
      <c r="G48" s="117"/>
      <c r="H48" s="118"/>
      <c r="I48" s="114"/>
      <c r="J48" s="119"/>
      <c r="K48" s="241" t="str" cm="1">
        <f t="array" ref="K48">IF((AND(J48:J50=1)), "Fully Mapped", "Not/ Partially Mapped")</f>
        <v>Not/ Partially Mapped</v>
      </c>
      <c r="L48" s="249"/>
      <c r="M48" s="121"/>
      <c r="N48" s="122"/>
      <c r="O48" s="122"/>
      <c r="P48" s="123"/>
      <c r="Q48" s="124"/>
      <c r="R48" s="45"/>
      <c r="S48" s="45"/>
      <c r="T48" s="45"/>
      <c r="U48" s="45"/>
      <c r="V48" s="45"/>
      <c r="W48" s="45"/>
      <c r="X48" s="45"/>
      <c r="Y48" s="45"/>
      <c r="Z48" s="45"/>
      <c r="AA48" s="45"/>
      <c r="AB48" s="45"/>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45"/>
      <c r="BH48" s="45"/>
      <c r="BI48" s="45"/>
      <c r="BJ48" s="45"/>
      <c r="BK48" s="45"/>
      <c r="BL48" s="45"/>
      <c r="BM48" s="45"/>
      <c r="BN48" s="45"/>
      <c r="BO48" s="45"/>
      <c r="BP48" s="45"/>
      <c r="BQ48" s="45"/>
      <c r="BR48" s="45"/>
      <c r="BS48" s="45"/>
      <c r="BT48" s="45"/>
      <c r="BU48" s="45"/>
      <c r="BV48" s="45"/>
      <c r="BW48" s="45"/>
      <c r="BX48" s="45"/>
      <c r="BY48" s="45"/>
      <c r="BZ48" s="45"/>
      <c r="CA48" s="45"/>
      <c r="CB48" s="45"/>
      <c r="CC48" s="45"/>
      <c r="CD48" s="45"/>
      <c r="CE48" s="45"/>
      <c r="CF48" s="45"/>
      <c r="CG48" s="45"/>
      <c r="CH48" s="45"/>
      <c r="CI48" s="45"/>
      <c r="CJ48" s="45"/>
      <c r="CK48" s="45"/>
      <c r="CL48" s="45"/>
      <c r="CM48" s="45"/>
      <c r="CN48" s="45"/>
      <c r="CO48" s="45"/>
      <c r="CP48" s="45"/>
      <c r="CQ48" s="45"/>
      <c r="CR48" s="45"/>
      <c r="CS48" s="45"/>
      <c r="CT48" s="45"/>
      <c r="CU48" s="45"/>
      <c r="CV48" s="45"/>
      <c r="CW48" s="45"/>
      <c r="CX48" s="45"/>
      <c r="CY48" s="45"/>
      <c r="CZ48" s="45"/>
      <c r="DA48" s="45"/>
      <c r="DB48" s="45"/>
      <c r="DC48" s="45"/>
      <c r="DD48" s="45"/>
      <c r="DE48" s="45"/>
      <c r="DF48" s="45"/>
      <c r="DG48" s="45"/>
      <c r="DH48" s="45"/>
    </row>
    <row r="49" spans="1:112" ht="65.45" thickBot="1">
      <c r="A49" s="276"/>
      <c r="B49" s="253"/>
      <c r="C49" s="244"/>
      <c r="D49" s="81" t="s">
        <v>107</v>
      </c>
      <c r="E49" s="126"/>
      <c r="F49" s="126"/>
      <c r="G49" s="127"/>
      <c r="H49" s="128"/>
      <c r="I49" s="114"/>
      <c r="J49" s="143"/>
      <c r="K49" s="249"/>
      <c r="L49" s="249"/>
      <c r="M49" s="130"/>
      <c r="N49" s="131"/>
      <c r="O49" s="131"/>
      <c r="P49" s="123"/>
      <c r="Q49" s="132"/>
    </row>
    <row r="50" spans="1:112" ht="43.9" thickBot="1">
      <c r="A50" s="276"/>
      <c r="B50" s="253"/>
      <c r="C50" s="252"/>
      <c r="D50" s="82" t="s">
        <v>108</v>
      </c>
      <c r="E50" s="126"/>
      <c r="F50" s="126"/>
      <c r="G50" s="135"/>
      <c r="H50" s="136"/>
      <c r="I50" s="114"/>
      <c r="J50" s="143"/>
      <c r="K50" s="249"/>
      <c r="L50" s="249"/>
      <c r="M50" s="130"/>
      <c r="N50" s="131"/>
      <c r="O50" s="131"/>
      <c r="P50" s="123"/>
      <c r="Q50" s="132"/>
    </row>
    <row r="51" spans="1:112" s="50" customFormat="1" thickBot="1">
      <c r="A51" s="276"/>
      <c r="B51" s="86" t="s">
        <v>42</v>
      </c>
      <c r="C51" s="43" t="s">
        <v>67</v>
      </c>
      <c r="D51" s="60" t="s">
        <v>68</v>
      </c>
      <c r="E51" s="158"/>
      <c r="F51" s="159"/>
      <c r="G51" s="159"/>
      <c r="H51" s="159"/>
      <c r="I51" s="49"/>
      <c r="J51" s="160"/>
      <c r="K51" s="160"/>
      <c r="L51" s="162"/>
      <c r="M51" s="162"/>
      <c r="N51" s="162"/>
      <c r="O51" s="162"/>
      <c r="P51" s="49"/>
      <c r="Q51" s="162"/>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c r="CX51" s="45"/>
      <c r="CY51" s="45"/>
      <c r="CZ51" s="45"/>
      <c r="DA51" s="45"/>
      <c r="DB51" s="45"/>
      <c r="DC51" s="45"/>
      <c r="DD51" s="45"/>
      <c r="DE51" s="45"/>
      <c r="DF51" s="45"/>
      <c r="DG51" s="45"/>
      <c r="DH51" s="45"/>
    </row>
    <row r="52" spans="1:112" s="51" customFormat="1" ht="43.15" customHeight="1" thickBot="1">
      <c r="A52" s="276"/>
      <c r="B52" s="253" t="s">
        <v>109</v>
      </c>
      <c r="C52" s="243" t="s">
        <v>110</v>
      </c>
      <c r="D52" s="80" t="s">
        <v>111</v>
      </c>
      <c r="E52" s="145"/>
      <c r="F52" s="145"/>
      <c r="G52" s="117"/>
      <c r="H52" s="118"/>
      <c r="I52" s="114"/>
      <c r="J52" s="148"/>
      <c r="K52" s="242" t="str" cm="1">
        <f t="array" ref="K52">IF((AND(J52:J54=1)), "Fully Mapped", "Not/ Partially Mapped")</f>
        <v>Not/ Partially Mapped</v>
      </c>
      <c r="L52" s="242">
        <f>SUM('Workings out'!E5:E11)</f>
        <v>0</v>
      </c>
      <c r="M52" s="149"/>
      <c r="N52" s="150"/>
      <c r="O52" s="150"/>
      <c r="P52" s="123"/>
      <c r="Q52" s="151"/>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c r="CM52" s="45"/>
      <c r="CN52" s="45"/>
      <c r="CO52" s="45"/>
      <c r="CP52" s="45"/>
      <c r="CQ52" s="45"/>
      <c r="CR52" s="45"/>
      <c r="CS52" s="45"/>
      <c r="CT52" s="45"/>
      <c r="CU52" s="45"/>
      <c r="CV52" s="45"/>
      <c r="CW52" s="45"/>
      <c r="CX52" s="45"/>
      <c r="CY52" s="45"/>
      <c r="CZ52" s="45"/>
      <c r="DA52" s="45"/>
      <c r="DB52" s="45"/>
      <c r="DC52" s="45"/>
      <c r="DD52" s="45"/>
      <c r="DE52" s="45"/>
      <c r="DF52" s="45"/>
      <c r="DG52" s="45"/>
      <c r="DH52" s="45"/>
    </row>
    <row r="53" spans="1:112" ht="65.45" thickBot="1">
      <c r="A53" s="276"/>
      <c r="B53" s="253"/>
      <c r="C53" s="244"/>
      <c r="D53" s="81" t="s">
        <v>112</v>
      </c>
      <c r="E53" s="126"/>
      <c r="F53" s="126"/>
      <c r="G53" s="127"/>
      <c r="H53" s="128"/>
      <c r="I53" s="114"/>
      <c r="J53" s="143"/>
      <c r="K53" s="249"/>
      <c r="L53" s="249"/>
      <c r="M53" s="130"/>
      <c r="N53" s="131"/>
      <c r="O53" s="131"/>
      <c r="P53" s="123"/>
      <c r="Q53" s="132"/>
    </row>
    <row r="54" spans="1:112" s="52" customFormat="1" ht="43.9" thickBot="1">
      <c r="A54" s="276"/>
      <c r="B54" s="253"/>
      <c r="C54" s="252"/>
      <c r="D54" s="82" t="s">
        <v>113</v>
      </c>
      <c r="E54" s="134"/>
      <c r="F54" s="134"/>
      <c r="G54" s="135"/>
      <c r="H54" s="136"/>
      <c r="I54" s="114"/>
      <c r="J54" s="163"/>
      <c r="K54" s="245"/>
      <c r="L54" s="249"/>
      <c r="M54" s="139"/>
      <c r="N54" s="140"/>
      <c r="O54" s="140"/>
      <c r="P54" s="123"/>
      <c r="Q54" s="141"/>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c r="CX54" s="45"/>
      <c r="CY54" s="45"/>
      <c r="CZ54" s="45"/>
      <c r="DA54" s="45"/>
      <c r="DB54" s="45"/>
      <c r="DC54" s="45"/>
      <c r="DD54" s="45"/>
      <c r="DE54" s="45"/>
      <c r="DF54" s="45"/>
      <c r="DG54" s="45"/>
      <c r="DH54" s="45"/>
    </row>
    <row r="55" spans="1:112" s="51" customFormat="1" ht="43.9" thickBot="1">
      <c r="A55" s="276"/>
      <c r="B55" s="253" t="s">
        <v>114</v>
      </c>
      <c r="C55" s="243" t="s">
        <v>115</v>
      </c>
      <c r="D55" s="80" t="s">
        <v>116</v>
      </c>
      <c r="E55" s="116"/>
      <c r="F55" s="116"/>
      <c r="G55" s="117"/>
      <c r="H55" s="118"/>
      <c r="I55" s="114"/>
      <c r="J55" s="119"/>
      <c r="K55" s="241" t="str" cm="1">
        <f t="array" ref="K55">IF((AND(J55:J57=1)), "Fully Mapped", "Not/ Partially Mapped")</f>
        <v>Not/ Partially Mapped</v>
      </c>
      <c r="L55" s="249"/>
      <c r="M55" s="121"/>
      <c r="N55" s="122"/>
      <c r="O55" s="122"/>
      <c r="P55" s="123"/>
      <c r="Q55" s="124"/>
      <c r="R55" s="45"/>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5"/>
      <c r="CF55" s="45"/>
      <c r="CG55" s="45"/>
      <c r="CH55" s="45"/>
      <c r="CI55" s="45"/>
      <c r="CJ55" s="45"/>
      <c r="CK55" s="45"/>
      <c r="CL55" s="45"/>
      <c r="CM55" s="45"/>
      <c r="CN55" s="45"/>
      <c r="CO55" s="45"/>
      <c r="CP55" s="45"/>
      <c r="CQ55" s="45"/>
      <c r="CR55" s="45"/>
      <c r="CS55" s="45"/>
      <c r="CT55" s="45"/>
      <c r="CU55" s="45"/>
      <c r="CV55" s="45"/>
      <c r="CW55" s="45"/>
      <c r="CX55" s="45"/>
      <c r="CY55" s="45"/>
      <c r="CZ55" s="45"/>
      <c r="DA55" s="45"/>
      <c r="DB55" s="45"/>
      <c r="DC55" s="45"/>
      <c r="DD55" s="45"/>
      <c r="DE55" s="45"/>
      <c r="DF55" s="45"/>
      <c r="DG55" s="45"/>
      <c r="DH55" s="45"/>
    </row>
    <row r="56" spans="1:112" ht="65.45" thickBot="1">
      <c r="A56" s="276"/>
      <c r="B56" s="253"/>
      <c r="C56" s="244"/>
      <c r="D56" s="81" t="s">
        <v>117</v>
      </c>
      <c r="E56" s="171"/>
      <c r="F56" s="171"/>
      <c r="G56" s="172"/>
      <c r="H56" s="173"/>
      <c r="I56" s="114"/>
      <c r="J56" s="174"/>
      <c r="K56" s="247"/>
      <c r="L56" s="249"/>
      <c r="M56" s="175"/>
      <c r="N56" s="176"/>
      <c r="O56" s="176"/>
      <c r="P56" s="123"/>
      <c r="Q56" s="177"/>
    </row>
    <row r="57" spans="1:112" s="52" customFormat="1" ht="43.9" thickBot="1">
      <c r="A57" s="276"/>
      <c r="B57" s="253"/>
      <c r="C57" s="252"/>
      <c r="D57" s="82" t="s">
        <v>118</v>
      </c>
      <c r="E57" s="134"/>
      <c r="F57" s="134"/>
      <c r="G57" s="135"/>
      <c r="H57" s="136"/>
      <c r="I57" s="114"/>
      <c r="J57" s="163"/>
      <c r="K57" s="245"/>
      <c r="L57" s="249"/>
      <c r="M57" s="139"/>
      <c r="N57" s="140"/>
      <c r="O57" s="140"/>
      <c r="P57" s="123"/>
      <c r="Q57" s="141"/>
      <c r="R57" s="45"/>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c r="CR57" s="45"/>
      <c r="CS57" s="45"/>
      <c r="CT57" s="45"/>
      <c r="CU57" s="45"/>
      <c r="CV57" s="45"/>
      <c r="CW57" s="45"/>
      <c r="CX57" s="45"/>
      <c r="CY57" s="45"/>
      <c r="CZ57" s="45"/>
      <c r="DA57" s="45"/>
      <c r="DB57" s="45"/>
      <c r="DC57" s="45"/>
      <c r="DD57" s="45"/>
      <c r="DE57" s="45"/>
      <c r="DF57" s="45"/>
      <c r="DG57" s="45"/>
      <c r="DH57" s="45"/>
    </row>
    <row r="58" spans="1:112" s="50" customFormat="1" ht="65.45" thickBot="1">
      <c r="A58" s="276"/>
      <c r="B58" s="69" t="s">
        <v>119</v>
      </c>
      <c r="C58" s="70" t="s">
        <v>105</v>
      </c>
      <c r="D58" s="83" t="s">
        <v>120</v>
      </c>
      <c r="E58" s="178"/>
      <c r="F58" s="178"/>
      <c r="G58" s="179"/>
      <c r="H58" s="180"/>
      <c r="I58" s="114"/>
      <c r="J58" s="181"/>
      <c r="K58" s="182" t="str">
        <f>IF((AND(J58=1)), "Fully Mapped", "Not/ Partially Mapped")</f>
        <v>Not/ Partially Mapped</v>
      </c>
      <c r="L58" s="249"/>
      <c r="M58" s="183"/>
      <c r="N58" s="184"/>
      <c r="O58" s="184"/>
      <c r="P58" s="123"/>
      <c r="Q58" s="185"/>
      <c r="R58" s="45"/>
      <c r="S58" s="45"/>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5"/>
      <c r="CF58" s="45"/>
      <c r="CG58" s="45"/>
      <c r="CH58" s="45"/>
      <c r="CI58" s="45"/>
      <c r="CJ58" s="45"/>
      <c r="CK58" s="45"/>
      <c r="CL58" s="45"/>
      <c r="CM58" s="45"/>
      <c r="CN58" s="45"/>
      <c r="CO58" s="45"/>
      <c r="CP58" s="45"/>
      <c r="CQ58" s="45"/>
      <c r="CR58" s="45"/>
      <c r="CS58" s="45"/>
      <c r="CT58" s="45"/>
      <c r="CU58" s="45"/>
      <c r="CV58" s="45"/>
      <c r="CW58" s="45"/>
      <c r="CX58" s="45"/>
      <c r="CY58" s="45"/>
      <c r="CZ58" s="45"/>
      <c r="DA58" s="45"/>
      <c r="DB58" s="45"/>
      <c r="DC58" s="45"/>
      <c r="DD58" s="45"/>
      <c r="DE58" s="45"/>
      <c r="DF58" s="45"/>
      <c r="DG58" s="45"/>
      <c r="DH58" s="45"/>
    </row>
    <row r="59" spans="1:112" s="50" customFormat="1" thickBot="1">
      <c r="A59" s="276" t="s">
        <v>121</v>
      </c>
      <c r="B59" s="86" t="s">
        <v>42</v>
      </c>
      <c r="C59" s="43" t="s">
        <v>92</v>
      </c>
      <c r="D59" s="60" t="s">
        <v>44</v>
      </c>
      <c r="E59" s="158"/>
      <c r="F59" s="159"/>
      <c r="G59" s="159"/>
      <c r="H59" s="159"/>
      <c r="I59" s="49"/>
      <c r="J59" s="160"/>
      <c r="K59" s="160"/>
      <c r="L59" s="160"/>
      <c r="M59" s="162"/>
      <c r="N59" s="162"/>
      <c r="O59" s="162"/>
      <c r="P59" s="49"/>
      <c r="Q59" s="162"/>
      <c r="R59" s="45"/>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c r="BM59" s="45"/>
      <c r="BN59" s="45"/>
      <c r="BO59" s="45"/>
      <c r="BP59" s="45"/>
      <c r="BQ59" s="45"/>
      <c r="BR59" s="45"/>
      <c r="BS59" s="45"/>
      <c r="BT59" s="45"/>
      <c r="BU59" s="45"/>
      <c r="BV59" s="45"/>
      <c r="BW59" s="45"/>
      <c r="BX59" s="45"/>
      <c r="BY59" s="45"/>
      <c r="BZ59" s="45"/>
      <c r="CA59" s="45"/>
      <c r="CB59" s="45"/>
      <c r="CC59" s="45"/>
      <c r="CD59" s="45"/>
      <c r="CE59" s="45"/>
      <c r="CF59" s="45"/>
      <c r="CG59" s="45"/>
      <c r="CH59" s="45"/>
      <c r="CI59" s="45"/>
      <c r="CJ59" s="45"/>
      <c r="CK59" s="45"/>
      <c r="CL59" s="45"/>
      <c r="CM59" s="45"/>
      <c r="CN59" s="45"/>
      <c r="CO59" s="45"/>
      <c r="CP59" s="45"/>
      <c r="CQ59" s="45"/>
      <c r="CR59" s="45"/>
      <c r="CS59" s="45"/>
      <c r="CT59" s="45"/>
      <c r="CU59" s="45"/>
      <c r="CV59" s="45"/>
      <c r="CW59" s="45"/>
      <c r="CX59" s="45"/>
      <c r="CY59" s="45"/>
      <c r="CZ59" s="45"/>
      <c r="DA59" s="45"/>
      <c r="DB59" s="45"/>
      <c r="DC59" s="45"/>
      <c r="DD59" s="45"/>
      <c r="DE59" s="45"/>
      <c r="DF59" s="45"/>
      <c r="DG59" s="45"/>
      <c r="DH59" s="45"/>
    </row>
    <row r="60" spans="1:112" s="51" customFormat="1" ht="21.6" customHeight="1">
      <c r="A60" s="276"/>
      <c r="B60" s="255" t="s">
        <v>122</v>
      </c>
      <c r="C60" s="250" t="s">
        <v>123</v>
      </c>
      <c r="D60" s="71" t="s">
        <v>124</v>
      </c>
      <c r="E60" s="145"/>
      <c r="F60" s="145"/>
      <c r="G60" s="117"/>
      <c r="H60" s="118"/>
      <c r="I60" s="114"/>
      <c r="J60" s="148"/>
      <c r="K60" s="242" t="str" cm="1">
        <f t="array" ref="K60">IF((AND(J60:J64=1)), "Fully Mapped", "Not/ Partially Mapped")</f>
        <v>Not/ Partially Mapped</v>
      </c>
      <c r="L60" s="246">
        <f>SUM('Workings out'!F5:F16)</f>
        <v>0</v>
      </c>
      <c r="M60" s="149"/>
      <c r="N60" s="150"/>
      <c r="O60" s="150"/>
      <c r="P60" s="123"/>
      <c r="Q60" s="151"/>
      <c r="R60" s="45"/>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5"/>
      <c r="CF60" s="45"/>
      <c r="CG60" s="45"/>
      <c r="CH60" s="45"/>
      <c r="CI60" s="45"/>
      <c r="CJ60" s="45"/>
      <c r="CK60" s="45"/>
      <c r="CL60" s="45"/>
      <c r="CM60" s="45"/>
      <c r="CN60" s="45"/>
      <c r="CO60" s="45"/>
      <c r="CP60" s="45"/>
      <c r="CQ60" s="45"/>
      <c r="CR60" s="45"/>
      <c r="CS60" s="45"/>
      <c r="CT60" s="45"/>
      <c r="CU60" s="45"/>
      <c r="CV60" s="45"/>
      <c r="CW60" s="45"/>
      <c r="CX60" s="45"/>
      <c r="CY60" s="45"/>
      <c r="CZ60" s="45"/>
      <c r="DA60" s="45"/>
      <c r="DB60" s="45"/>
      <c r="DC60" s="45"/>
      <c r="DD60" s="45"/>
      <c r="DE60" s="45"/>
      <c r="DF60" s="45"/>
      <c r="DG60" s="45"/>
      <c r="DH60" s="45"/>
    </row>
    <row r="61" spans="1:112" ht="151.15">
      <c r="A61" s="276"/>
      <c r="B61" s="256"/>
      <c r="C61" s="251"/>
      <c r="D61" s="72" t="s">
        <v>125</v>
      </c>
      <c r="E61" s="126"/>
      <c r="F61" s="126"/>
      <c r="G61" s="127"/>
      <c r="H61" s="128"/>
      <c r="I61" s="114"/>
      <c r="J61" s="143"/>
      <c r="K61" s="249"/>
      <c r="L61" s="247"/>
      <c r="M61" s="130"/>
      <c r="N61" s="131"/>
      <c r="O61" s="131"/>
      <c r="P61" s="123"/>
      <c r="Q61" s="132"/>
    </row>
    <row r="62" spans="1:112" ht="86.45">
      <c r="A62" s="276"/>
      <c r="B62" s="256"/>
      <c r="C62" s="251"/>
      <c r="D62" s="72" t="s">
        <v>126</v>
      </c>
      <c r="E62" s="126"/>
      <c r="F62" s="126"/>
      <c r="G62" s="127"/>
      <c r="H62" s="128"/>
      <c r="I62" s="114"/>
      <c r="J62" s="143"/>
      <c r="K62" s="249"/>
      <c r="L62" s="247"/>
      <c r="M62" s="130"/>
      <c r="N62" s="131"/>
      <c r="O62" s="131"/>
      <c r="P62" s="123"/>
      <c r="Q62" s="132"/>
    </row>
    <row r="63" spans="1:112" ht="108">
      <c r="A63" s="276"/>
      <c r="B63" s="256"/>
      <c r="C63" s="251"/>
      <c r="D63" s="72" t="s">
        <v>127</v>
      </c>
      <c r="E63" s="126"/>
      <c r="F63" s="126"/>
      <c r="G63" s="127"/>
      <c r="H63" s="128"/>
      <c r="I63" s="114"/>
      <c r="J63" s="143"/>
      <c r="K63" s="249"/>
      <c r="L63" s="247"/>
      <c r="M63" s="130"/>
      <c r="N63" s="131"/>
      <c r="O63" s="131"/>
      <c r="P63" s="123"/>
      <c r="Q63" s="132"/>
    </row>
    <row r="64" spans="1:112" s="52" customFormat="1" ht="173.45" thickBot="1">
      <c r="A64" s="276"/>
      <c r="B64" s="273"/>
      <c r="C64" s="277"/>
      <c r="D64" s="73" t="s">
        <v>128</v>
      </c>
      <c r="E64" s="134"/>
      <c r="F64" s="134"/>
      <c r="G64" s="135"/>
      <c r="H64" s="136"/>
      <c r="I64" s="114"/>
      <c r="J64" s="163"/>
      <c r="K64" s="245"/>
      <c r="L64" s="247"/>
      <c r="M64" s="139"/>
      <c r="N64" s="140"/>
      <c r="O64" s="140"/>
      <c r="P64" s="123"/>
      <c r="Q64" s="141"/>
      <c r="R64" s="45"/>
      <c r="S64" s="45"/>
      <c r="T64" s="45"/>
      <c r="U64" s="45"/>
      <c r="V64" s="45"/>
      <c r="W64" s="45"/>
      <c r="X64" s="45"/>
      <c r="Y64" s="45"/>
      <c r="Z64" s="45"/>
      <c r="AA64" s="45"/>
      <c r="AB64" s="45"/>
      <c r="AC64" s="45"/>
      <c r="AD64" s="45"/>
      <c r="AE64" s="45"/>
      <c r="AF64" s="45"/>
      <c r="AG64" s="45"/>
      <c r="AH64" s="45"/>
      <c r="AI64" s="45"/>
      <c r="AJ64" s="45"/>
      <c r="AK64" s="45"/>
      <c r="AL64" s="45"/>
      <c r="AM64" s="45"/>
      <c r="AN64" s="45"/>
      <c r="AO64" s="45"/>
      <c r="AP64" s="45"/>
      <c r="AQ64" s="45"/>
      <c r="AR64" s="45"/>
      <c r="AS64" s="45"/>
      <c r="AT64" s="45"/>
      <c r="AU64" s="45"/>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5"/>
      <c r="CF64" s="45"/>
      <c r="CG64" s="45"/>
      <c r="CH64" s="45"/>
      <c r="CI64" s="45"/>
      <c r="CJ64" s="45"/>
      <c r="CK64" s="45"/>
      <c r="CL64" s="45"/>
      <c r="CM64" s="45"/>
      <c r="CN64" s="45"/>
      <c r="CO64" s="45"/>
      <c r="CP64" s="45"/>
      <c r="CQ64" s="45"/>
      <c r="CR64" s="45"/>
      <c r="CS64" s="45"/>
      <c r="CT64" s="45"/>
      <c r="CU64" s="45"/>
      <c r="CV64" s="45"/>
      <c r="CW64" s="45"/>
      <c r="CX64" s="45"/>
      <c r="CY64" s="45"/>
      <c r="CZ64" s="45"/>
      <c r="DA64" s="45"/>
      <c r="DB64" s="45"/>
      <c r="DC64" s="45"/>
      <c r="DD64" s="45"/>
      <c r="DE64" s="45"/>
      <c r="DF64" s="45"/>
      <c r="DG64" s="45"/>
      <c r="DH64" s="45"/>
    </row>
    <row r="65" spans="1:112" s="51" customFormat="1" ht="216">
      <c r="A65" s="276"/>
      <c r="B65" s="255" t="s">
        <v>129</v>
      </c>
      <c r="C65" s="250" t="s">
        <v>130</v>
      </c>
      <c r="D65" s="76" t="s">
        <v>131</v>
      </c>
      <c r="E65" s="116"/>
      <c r="F65" s="116"/>
      <c r="G65" s="117"/>
      <c r="H65" s="118"/>
      <c r="I65" s="114"/>
      <c r="J65" s="119"/>
      <c r="K65" s="241" t="str" cm="1">
        <f t="array" ref="K65">IF((AND(J65:J68=1)), "Fully Mapped", "Not/ Partially Mapped")</f>
        <v>Not/ Partially Mapped</v>
      </c>
      <c r="L65" s="247"/>
      <c r="M65" s="121"/>
      <c r="N65" s="122"/>
      <c r="O65" s="122"/>
      <c r="P65" s="123"/>
      <c r="Q65" s="124"/>
      <c r="R65" s="45"/>
      <c r="S65" s="45"/>
      <c r="T65" s="45"/>
      <c r="U65" s="45"/>
      <c r="V65" s="45"/>
      <c r="W65" s="45"/>
      <c r="X65" s="45"/>
      <c r="Y65" s="45"/>
      <c r="Z65" s="45"/>
      <c r="AA65" s="45"/>
      <c r="AB65" s="45"/>
      <c r="AC65" s="45"/>
      <c r="AD65" s="45"/>
      <c r="AE65" s="45"/>
      <c r="AF65" s="45"/>
      <c r="AG65" s="45"/>
      <c r="AH65" s="45"/>
      <c r="AI65" s="45"/>
      <c r="AJ65" s="45"/>
      <c r="AK65" s="45"/>
      <c r="AL65" s="45"/>
      <c r="AM65" s="45"/>
      <c r="AN65" s="45"/>
      <c r="AO65" s="45"/>
      <c r="AP65" s="45"/>
      <c r="AQ65" s="45"/>
      <c r="AR65" s="45"/>
      <c r="AS65" s="45"/>
      <c r="AT65" s="45"/>
      <c r="AU65" s="45"/>
      <c r="AV65" s="45"/>
      <c r="AW65" s="45"/>
      <c r="AX65" s="45"/>
      <c r="AY65" s="45"/>
      <c r="AZ65" s="45"/>
      <c r="BA65" s="45"/>
      <c r="BB65" s="45"/>
      <c r="BC65" s="45"/>
      <c r="BD65" s="45"/>
      <c r="BE65" s="45"/>
      <c r="BF65" s="45"/>
      <c r="BG65" s="45"/>
      <c r="BH65" s="45"/>
      <c r="BI65" s="45"/>
      <c r="BJ65" s="45"/>
      <c r="BK65" s="45"/>
      <c r="BL65" s="45"/>
      <c r="BM65" s="45"/>
      <c r="BN65" s="45"/>
      <c r="BO65" s="45"/>
      <c r="BP65" s="45"/>
      <c r="BQ65" s="45"/>
      <c r="BR65" s="45"/>
      <c r="BS65" s="45"/>
      <c r="BT65" s="45"/>
      <c r="BU65" s="45"/>
      <c r="BV65" s="45"/>
      <c r="BW65" s="45"/>
      <c r="BX65" s="45"/>
      <c r="BY65" s="45"/>
      <c r="BZ65" s="45"/>
      <c r="CA65" s="45"/>
      <c r="CB65" s="45"/>
      <c r="CC65" s="45"/>
      <c r="CD65" s="45"/>
      <c r="CE65" s="45"/>
      <c r="CF65" s="45"/>
      <c r="CG65" s="45"/>
      <c r="CH65" s="45"/>
      <c r="CI65" s="45"/>
      <c r="CJ65" s="45"/>
      <c r="CK65" s="45"/>
      <c r="CL65" s="45"/>
      <c r="CM65" s="45"/>
      <c r="CN65" s="45"/>
      <c r="CO65" s="45"/>
      <c r="CP65" s="45"/>
      <c r="CQ65" s="45"/>
      <c r="CR65" s="45"/>
      <c r="CS65" s="45"/>
      <c r="CT65" s="45"/>
      <c r="CU65" s="45"/>
      <c r="CV65" s="45"/>
      <c r="CW65" s="45"/>
      <c r="CX65" s="45"/>
      <c r="CY65" s="45"/>
      <c r="CZ65" s="45"/>
      <c r="DA65" s="45"/>
      <c r="DB65" s="45"/>
      <c r="DC65" s="45"/>
      <c r="DD65" s="45"/>
      <c r="DE65" s="45"/>
      <c r="DF65" s="45"/>
      <c r="DG65" s="45"/>
      <c r="DH65" s="45"/>
    </row>
    <row r="66" spans="1:112" ht="64.900000000000006">
      <c r="A66" s="276"/>
      <c r="B66" s="256"/>
      <c r="C66" s="251"/>
      <c r="D66" s="74" t="s">
        <v>132</v>
      </c>
      <c r="E66" s="171"/>
      <c r="F66" s="171"/>
      <c r="G66" s="172"/>
      <c r="H66" s="173"/>
      <c r="I66" s="114"/>
      <c r="J66" s="174"/>
      <c r="K66" s="247"/>
      <c r="L66" s="247"/>
      <c r="M66" s="175"/>
      <c r="N66" s="176"/>
      <c r="O66" s="176"/>
      <c r="P66" s="123"/>
      <c r="Q66" s="177"/>
    </row>
    <row r="67" spans="1:112" ht="43.15">
      <c r="A67" s="276"/>
      <c r="B67" s="256"/>
      <c r="C67" s="251"/>
      <c r="D67" s="74" t="s">
        <v>133</v>
      </c>
      <c r="E67" s="171"/>
      <c r="F67" s="171"/>
      <c r="G67" s="172"/>
      <c r="H67" s="173"/>
      <c r="I67" s="114"/>
      <c r="J67" s="174"/>
      <c r="K67" s="247"/>
      <c r="L67" s="247"/>
      <c r="M67" s="175"/>
      <c r="N67" s="176"/>
      <c r="O67" s="176"/>
      <c r="P67" s="123"/>
      <c r="Q67" s="177"/>
    </row>
    <row r="68" spans="1:112" s="52" customFormat="1" ht="87" thickBot="1">
      <c r="A68" s="276"/>
      <c r="B68" s="256"/>
      <c r="C68" s="251"/>
      <c r="D68" s="77" t="s">
        <v>134</v>
      </c>
      <c r="E68" s="153"/>
      <c r="F68" s="153"/>
      <c r="G68" s="186"/>
      <c r="H68" s="187"/>
      <c r="I68" s="114"/>
      <c r="J68" s="154"/>
      <c r="K68" s="254"/>
      <c r="L68" s="247"/>
      <c r="M68" s="155"/>
      <c r="N68" s="156"/>
      <c r="O68" s="156"/>
      <c r="P68" s="123"/>
      <c r="Q68" s="157"/>
      <c r="R68" s="45"/>
      <c r="S68" s="45"/>
      <c r="T68" s="45"/>
      <c r="U68" s="45"/>
      <c r="V68" s="45"/>
      <c r="W68" s="45"/>
      <c r="X68" s="45"/>
      <c r="Y68" s="45"/>
      <c r="Z68" s="45"/>
      <c r="AA68" s="45"/>
      <c r="AB68" s="45"/>
      <c r="AC68" s="45"/>
      <c r="AD68" s="45"/>
      <c r="AE68" s="45"/>
      <c r="AF68" s="45"/>
      <c r="AG68" s="45"/>
      <c r="AH68" s="45"/>
      <c r="AI68" s="45"/>
      <c r="AJ68" s="45"/>
      <c r="AK68" s="45"/>
      <c r="AL68" s="45"/>
      <c r="AM68" s="45"/>
      <c r="AN68" s="45"/>
      <c r="AO68" s="45"/>
      <c r="AP68" s="45"/>
      <c r="AQ68" s="45"/>
      <c r="AR68" s="45"/>
      <c r="AS68" s="45"/>
      <c r="AT68" s="45"/>
      <c r="AU68" s="45"/>
      <c r="AV68" s="45"/>
      <c r="AW68" s="45"/>
      <c r="AX68" s="45"/>
      <c r="AY68" s="45"/>
      <c r="AZ68" s="45"/>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5"/>
      <c r="CF68" s="45"/>
      <c r="CG68" s="45"/>
      <c r="CH68" s="45"/>
      <c r="CI68" s="45"/>
      <c r="CJ68" s="45"/>
      <c r="CK68" s="45"/>
      <c r="CL68" s="45"/>
      <c r="CM68" s="45"/>
      <c r="CN68" s="45"/>
      <c r="CO68" s="45"/>
      <c r="CP68" s="45"/>
      <c r="CQ68" s="45"/>
      <c r="CR68" s="45"/>
      <c r="CS68" s="45"/>
      <c r="CT68" s="45"/>
      <c r="CU68" s="45"/>
      <c r="CV68" s="45"/>
      <c r="CW68" s="45"/>
      <c r="CX68" s="45"/>
      <c r="CY68" s="45"/>
      <c r="CZ68" s="45"/>
      <c r="DA68" s="45"/>
      <c r="DB68" s="45"/>
      <c r="DC68" s="45"/>
      <c r="DD68" s="45"/>
      <c r="DE68" s="45"/>
      <c r="DF68" s="45"/>
      <c r="DG68" s="45"/>
      <c r="DH68" s="45"/>
    </row>
    <row r="69" spans="1:112" s="51" customFormat="1" ht="64.900000000000006">
      <c r="A69" s="276"/>
      <c r="B69" s="255" t="s">
        <v>135</v>
      </c>
      <c r="C69" s="250" t="s">
        <v>136</v>
      </c>
      <c r="D69" s="67" t="s">
        <v>137</v>
      </c>
      <c r="E69" s="116"/>
      <c r="F69" s="116"/>
      <c r="G69" s="117"/>
      <c r="H69" s="118"/>
      <c r="I69" s="114"/>
      <c r="J69" s="119"/>
      <c r="K69" s="241" t="str" cm="1">
        <f t="array" ref="K69">IF((AND(J69:J71=1)), "Fully Mapped", "Not/ Partially Mapped")</f>
        <v>Not/ Partially Mapped</v>
      </c>
      <c r="L69" s="247"/>
      <c r="M69" s="121"/>
      <c r="N69" s="122"/>
      <c r="O69" s="122"/>
      <c r="P69" s="123"/>
      <c r="Q69" s="124"/>
      <c r="R69" s="45"/>
      <c r="S69" s="45"/>
      <c r="T69" s="45"/>
      <c r="U69" s="45"/>
      <c r="V69" s="45"/>
      <c r="W69" s="45"/>
      <c r="X69" s="45"/>
      <c r="Y69" s="45"/>
      <c r="Z69" s="45"/>
      <c r="AA69" s="45"/>
      <c r="AB69" s="45"/>
      <c r="AC69" s="45"/>
      <c r="AD69" s="45"/>
      <c r="AE69" s="45"/>
      <c r="AF69" s="45"/>
      <c r="AG69" s="45"/>
      <c r="AH69" s="45"/>
      <c r="AI69" s="45"/>
      <c r="AJ69" s="45"/>
      <c r="AK69" s="45"/>
      <c r="AL69" s="45"/>
      <c r="AM69" s="45"/>
      <c r="AN69" s="45"/>
      <c r="AO69" s="45"/>
      <c r="AP69" s="45"/>
      <c r="AQ69" s="45"/>
      <c r="AR69" s="45"/>
      <c r="AS69" s="45"/>
      <c r="AT69" s="45"/>
      <c r="AU69" s="45"/>
      <c r="AV69" s="45"/>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5"/>
      <c r="CF69" s="45"/>
      <c r="CG69" s="45"/>
      <c r="CH69" s="45"/>
      <c r="CI69" s="45"/>
      <c r="CJ69" s="45"/>
      <c r="CK69" s="45"/>
      <c r="CL69" s="45"/>
      <c r="CM69" s="45"/>
      <c r="CN69" s="45"/>
      <c r="CO69" s="45"/>
      <c r="CP69" s="45"/>
      <c r="CQ69" s="45"/>
      <c r="CR69" s="45"/>
      <c r="CS69" s="45"/>
      <c r="CT69" s="45"/>
      <c r="CU69" s="45"/>
      <c r="CV69" s="45"/>
      <c r="CW69" s="45"/>
      <c r="CX69" s="45"/>
      <c r="CY69" s="45"/>
      <c r="CZ69" s="45"/>
      <c r="DA69" s="45"/>
      <c r="DB69" s="45"/>
      <c r="DC69" s="45"/>
      <c r="DD69" s="45"/>
      <c r="DE69" s="45"/>
      <c r="DF69" s="45"/>
      <c r="DG69" s="45"/>
      <c r="DH69" s="45"/>
    </row>
    <row r="70" spans="1:112" ht="172.9">
      <c r="A70" s="276"/>
      <c r="B70" s="256"/>
      <c r="C70" s="251"/>
      <c r="D70" s="81" t="s">
        <v>138</v>
      </c>
      <c r="E70" s="171"/>
      <c r="F70" s="171"/>
      <c r="G70" s="172"/>
      <c r="H70" s="173"/>
      <c r="I70" s="114"/>
      <c r="J70" s="174"/>
      <c r="K70" s="247"/>
      <c r="L70" s="247"/>
      <c r="M70" s="175"/>
      <c r="N70" s="176"/>
      <c r="O70" s="176"/>
      <c r="P70" s="123"/>
      <c r="Q70" s="177"/>
    </row>
    <row r="71" spans="1:112" s="52" customFormat="1" ht="65.45" thickBot="1">
      <c r="A71" s="276"/>
      <c r="B71" s="256"/>
      <c r="C71" s="251"/>
      <c r="D71" s="84" t="s">
        <v>139</v>
      </c>
      <c r="E71" s="153"/>
      <c r="F71" s="153"/>
      <c r="G71" s="135"/>
      <c r="H71" s="136"/>
      <c r="I71" s="114"/>
      <c r="J71" s="154"/>
      <c r="K71" s="254"/>
      <c r="L71" s="248"/>
      <c r="M71" s="155"/>
      <c r="N71" s="156"/>
      <c r="O71" s="156"/>
      <c r="P71" s="123"/>
      <c r="Q71" s="157"/>
      <c r="R71" s="45"/>
      <c r="S71" s="45"/>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c r="CX71" s="45"/>
      <c r="CY71" s="45"/>
      <c r="CZ71" s="45"/>
      <c r="DA71" s="45"/>
      <c r="DB71" s="45"/>
      <c r="DC71" s="45"/>
      <c r="DD71" s="45"/>
      <c r="DE71" s="45"/>
      <c r="DF71" s="45"/>
      <c r="DG71" s="45"/>
      <c r="DH71" s="45"/>
    </row>
    <row r="72" spans="1:112" s="50" customFormat="1" thickBot="1">
      <c r="A72" s="276"/>
      <c r="B72" s="86" t="s">
        <v>42</v>
      </c>
      <c r="C72" s="43" t="s">
        <v>67</v>
      </c>
      <c r="D72" s="60" t="s">
        <v>68</v>
      </c>
      <c r="E72" s="188"/>
      <c r="F72" s="189"/>
      <c r="G72" s="189"/>
      <c r="H72" s="189"/>
      <c r="I72" s="49"/>
      <c r="J72" s="190"/>
      <c r="K72" s="190"/>
      <c r="L72" s="162"/>
      <c r="M72" s="191"/>
      <c r="N72" s="191"/>
      <c r="O72" s="191"/>
      <c r="P72" s="49"/>
      <c r="Q72" s="191"/>
      <c r="R72" s="45"/>
      <c r="S72" s="45"/>
      <c r="T72" s="45"/>
      <c r="U72" s="45"/>
      <c r="V72" s="45"/>
      <c r="W72" s="45"/>
      <c r="X72" s="45"/>
      <c r="Y72" s="45"/>
      <c r="Z72" s="45"/>
      <c r="AA72" s="45"/>
      <c r="AB72" s="45"/>
      <c r="AC72" s="45"/>
      <c r="AD72" s="45"/>
      <c r="AE72" s="45"/>
      <c r="AF72" s="45"/>
      <c r="AG72" s="45"/>
      <c r="AH72" s="45"/>
      <c r="AI72" s="45"/>
      <c r="AJ72" s="45"/>
      <c r="AK72" s="45"/>
      <c r="AL72" s="45"/>
      <c r="AM72" s="45"/>
      <c r="AN72" s="45"/>
      <c r="AO72" s="45"/>
      <c r="AP72" s="45"/>
      <c r="AQ72" s="45"/>
      <c r="AR72" s="45"/>
      <c r="AS72" s="45"/>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c r="CX72" s="45"/>
      <c r="CY72" s="45"/>
      <c r="CZ72" s="45"/>
      <c r="DA72" s="45"/>
      <c r="DB72" s="45"/>
      <c r="DC72" s="45"/>
      <c r="DD72" s="45"/>
      <c r="DE72" s="45"/>
      <c r="DF72" s="45"/>
      <c r="DG72" s="45"/>
      <c r="DH72" s="45"/>
    </row>
    <row r="73" spans="1:112" s="51" customFormat="1" ht="65.45" thickBot="1">
      <c r="A73" s="276"/>
      <c r="B73" s="253" t="s">
        <v>140</v>
      </c>
      <c r="C73" s="243" t="s">
        <v>141</v>
      </c>
      <c r="D73" s="78" t="s">
        <v>142</v>
      </c>
      <c r="E73" s="116"/>
      <c r="F73" s="116"/>
      <c r="G73" s="117"/>
      <c r="H73" s="118"/>
      <c r="I73" s="114"/>
      <c r="J73" s="120"/>
      <c r="K73" s="241" t="str" cm="1">
        <f t="array" ref="K73">IF((AND(J73:J74=1)), "Fully Mapped", "Not/ Partially Mapped")</f>
        <v>Not/ Partially Mapped</v>
      </c>
      <c r="L73" s="246">
        <f>SUM('Workings out'!G5:G10)</f>
        <v>0</v>
      </c>
      <c r="M73" s="121"/>
      <c r="N73" s="122"/>
      <c r="O73" s="122"/>
      <c r="P73" s="123"/>
      <c r="Q73" s="124"/>
      <c r="R73" s="45"/>
      <c r="S73" s="45"/>
      <c r="T73" s="45"/>
      <c r="U73" s="45"/>
      <c r="V73" s="45"/>
      <c r="W73" s="45"/>
      <c r="X73" s="45"/>
      <c r="Y73" s="45"/>
      <c r="Z73" s="45"/>
      <c r="AA73" s="45"/>
      <c r="AB73" s="45"/>
      <c r="AC73" s="45"/>
      <c r="AD73" s="45"/>
      <c r="AE73" s="45"/>
      <c r="AF73" s="45"/>
      <c r="AG73" s="45"/>
      <c r="AH73" s="45"/>
      <c r="AI73" s="45"/>
      <c r="AJ73" s="45"/>
      <c r="AK73" s="45"/>
      <c r="AL73" s="45"/>
      <c r="AM73" s="45"/>
      <c r="AN73" s="45"/>
      <c r="AO73" s="45"/>
      <c r="AP73" s="45"/>
      <c r="AQ73" s="45"/>
      <c r="AR73" s="45"/>
      <c r="AS73" s="45"/>
      <c r="AT73" s="45"/>
      <c r="AU73" s="45"/>
      <c r="AV73" s="45"/>
      <c r="AW73" s="45"/>
      <c r="AX73" s="45"/>
      <c r="AY73" s="45"/>
      <c r="AZ73" s="45"/>
      <c r="BA73" s="45"/>
      <c r="BB73" s="45"/>
      <c r="BC73" s="45"/>
      <c r="BD73" s="45"/>
      <c r="BE73" s="45"/>
      <c r="BF73" s="45"/>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5"/>
      <c r="CF73" s="45"/>
      <c r="CG73" s="45"/>
      <c r="CH73" s="45"/>
      <c r="CI73" s="45"/>
      <c r="CJ73" s="45"/>
      <c r="CK73" s="45"/>
      <c r="CL73" s="45"/>
      <c r="CM73" s="45"/>
      <c r="CN73" s="45"/>
      <c r="CO73" s="45"/>
      <c r="CP73" s="45"/>
      <c r="CQ73" s="45"/>
      <c r="CR73" s="45"/>
      <c r="CS73" s="45"/>
      <c r="CT73" s="45"/>
      <c r="CU73" s="45"/>
      <c r="CV73" s="45"/>
      <c r="CW73" s="45"/>
      <c r="CX73" s="45"/>
      <c r="CY73" s="45"/>
      <c r="CZ73" s="45"/>
      <c r="DA73" s="45"/>
      <c r="DB73" s="45"/>
      <c r="DC73" s="45"/>
      <c r="DD73" s="45"/>
      <c r="DE73" s="45"/>
      <c r="DF73" s="45"/>
      <c r="DG73" s="45"/>
      <c r="DH73" s="45"/>
    </row>
    <row r="74" spans="1:112" ht="87" thickBot="1">
      <c r="A74" s="276"/>
      <c r="B74" s="253"/>
      <c r="C74" s="244"/>
      <c r="D74" s="84" t="s">
        <v>143</v>
      </c>
      <c r="E74" s="134"/>
      <c r="F74" s="134"/>
      <c r="G74" s="135"/>
      <c r="H74" s="136"/>
      <c r="I74" s="114"/>
      <c r="J74" s="138"/>
      <c r="K74" s="245"/>
      <c r="L74" s="247"/>
      <c r="M74" s="139"/>
      <c r="N74" s="140"/>
      <c r="O74" s="140"/>
      <c r="P74" s="123"/>
      <c r="Q74" s="141"/>
    </row>
    <row r="75" spans="1:112" s="51" customFormat="1" ht="43.15" customHeight="1" thickBot="1">
      <c r="A75" s="276"/>
      <c r="B75" s="253" t="s">
        <v>144</v>
      </c>
      <c r="C75" s="243" t="s">
        <v>145</v>
      </c>
      <c r="D75" s="78" t="s">
        <v>146</v>
      </c>
      <c r="E75" s="116"/>
      <c r="F75" s="116"/>
      <c r="G75" s="117"/>
      <c r="H75" s="118"/>
      <c r="I75" s="114"/>
      <c r="J75" s="120"/>
      <c r="K75" s="241" t="str" cm="1">
        <f t="array" ref="K75">IF((AND(J75:J76=1)), "Fully Mapped", "Not/ Partially Mapped")</f>
        <v>Not/ Partially Mapped</v>
      </c>
      <c r="L75" s="247"/>
      <c r="M75" s="121"/>
      <c r="N75" s="122"/>
      <c r="O75" s="122"/>
      <c r="P75" s="123"/>
      <c r="Q75" s="124"/>
      <c r="R75" s="45"/>
      <c r="S75" s="45"/>
      <c r="T75" s="45"/>
      <c r="U75" s="45"/>
      <c r="V75" s="45"/>
      <c r="W75" s="45"/>
      <c r="X75" s="45"/>
      <c r="Y75" s="45"/>
      <c r="Z75" s="45"/>
      <c r="AA75" s="45"/>
      <c r="AB75" s="45"/>
      <c r="AC75" s="45"/>
      <c r="AD75" s="45"/>
      <c r="AE75" s="45"/>
      <c r="AF75" s="45"/>
      <c r="AG75" s="45"/>
      <c r="AH75" s="45"/>
      <c r="AI75" s="45"/>
      <c r="AJ75" s="45"/>
      <c r="AK75" s="45"/>
      <c r="AL75" s="45"/>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5"/>
      <c r="CF75" s="45"/>
      <c r="CG75" s="45"/>
      <c r="CH75" s="45"/>
      <c r="CI75" s="45"/>
      <c r="CJ75" s="45"/>
      <c r="CK75" s="45"/>
      <c r="CL75" s="45"/>
      <c r="CM75" s="45"/>
      <c r="CN75" s="45"/>
      <c r="CO75" s="45"/>
      <c r="CP75" s="45"/>
      <c r="CQ75" s="45"/>
      <c r="CR75" s="45"/>
      <c r="CS75" s="45"/>
      <c r="CT75" s="45"/>
      <c r="CU75" s="45"/>
      <c r="CV75" s="45"/>
      <c r="CW75" s="45"/>
      <c r="CX75" s="45"/>
      <c r="CY75" s="45"/>
      <c r="CZ75" s="45"/>
      <c r="DA75" s="45"/>
      <c r="DB75" s="45"/>
      <c r="DC75" s="45"/>
      <c r="DD75" s="45"/>
      <c r="DE75" s="45"/>
      <c r="DF75" s="45"/>
      <c r="DG75" s="45"/>
      <c r="DH75" s="45"/>
    </row>
    <row r="76" spans="1:112" ht="65.45" thickBot="1">
      <c r="A76" s="276"/>
      <c r="B76" s="253"/>
      <c r="C76" s="244"/>
      <c r="D76" s="84" t="s">
        <v>147</v>
      </c>
      <c r="E76" s="134"/>
      <c r="F76" s="134"/>
      <c r="G76" s="135"/>
      <c r="H76" s="136"/>
      <c r="I76" s="114"/>
      <c r="J76" s="138"/>
      <c r="K76" s="245"/>
      <c r="L76" s="247"/>
      <c r="M76" s="139"/>
      <c r="N76" s="140"/>
      <c r="O76" s="140"/>
      <c r="P76" s="123"/>
      <c r="Q76" s="141"/>
    </row>
    <row r="77" spans="1:112" s="51" customFormat="1" ht="64.900000000000006" customHeight="1" thickBot="1">
      <c r="A77" s="276"/>
      <c r="B77" s="253" t="s">
        <v>148</v>
      </c>
      <c r="C77" s="243" t="s">
        <v>149</v>
      </c>
      <c r="D77" s="78" t="s">
        <v>150</v>
      </c>
      <c r="E77" s="145"/>
      <c r="F77" s="145"/>
      <c r="G77" s="146"/>
      <c r="H77" s="147"/>
      <c r="I77" s="114"/>
      <c r="J77" s="148"/>
      <c r="K77" s="242" t="str" cm="1">
        <f t="array" ref="K77">IF((AND(J77:J78=1)), "Fully Mapped", "Not/ Partially Mapped")</f>
        <v>Not/ Partially Mapped</v>
      </c>
      <c r="L77" s="247"/>
      <c r="M77" s="149"/>
      <c r="N77" s="150"/>
      <c r="O77" s="150"/>
      <c r="P77" s="123"/>
      <c r="Q77" s="151"/>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5"/>
      <c r="CF77" s="45"/>
      <c r="CG77" s="45"/>
      <c r="CH77" s="45"/>
      <c r="CI77" s="45"/>
      <c r="CJ77" s="45"/>
      <c r="CK77" s="45"/>
      <c r="CL77" s="45"/>
      <c r="CM77" s="45"/>
      <c r="CN77" s="45"/>
      <c r="CO77" s="45"/>
      <c r="CP77" s="45"/>
      <c r="CQ77" s="45"/>
      <c r="CR77" s="45"/>
      <c r="CS77" s="45"/>
      <c r="CT77" s="45"/>
      <c r="CU77" s="45"/>
      <c r="CV77" s="45"/>
      <c r="CW77" s="45"/>
      <c r="CX77" s="45"/>
      <c r="CY77" s="45"/>
      <c r="CZ77" s="45"/>
      <c r="DA77" s="45"/>
      <c r="DB77" s="45"/>
      <c r="DC77" s="45"/>
      <c r="DD77" s="45"/>
      <c r="DE77" s="45"/>
      <c r="DF77" s="45"/>
      <c r="DG77" s="45"/>
      <c r="DH77" s="45"/>
    </row>
    <row r="78" spans="1:112" ht="65.45" thickBot="1">
      <c r="A78" s="276"/>
      <c r="B78" s="253"/>
      <c r="C78" s="244"/>
      <c r="D78" s="84" t="s">
        <v>151</v>
      </c>
      <c r="E78" s="153"/>
      <c r="F78" s="153"/>
      <c r="G78" s="135"/>
      <c r="H78" s="136"/>
      <c r="I78" s="114"/>
      <c r="J78" s="154"/>
      <c r="K78" s="254"/>
      <c r="L78" s="248"/>
      <c r="M78" s="155"/>
      <c r="N78" s="156"/>
      <c r="O78" s="156"/>
      <c r="P78" s="123"/>
      <c r="Q78" s="157"/>
    </row>
    <row r="79" spans="1:112" s="50" customFormat="1" thickBot="1">
      <c r="A79" s="276" t="s">
        <v>152</v>
      </c>
      <c r="B79" s="86" t="s">
        <v>42</v>
      </c>
      <c r="C79" s="43" t="s">
        <v>92</v>
      </c>
      <c r="D79" s="60" t="s">
        <v>44</v>
      </c>
      <c r="E79" s="158"/>
      <c r="F79" s="159"/>
      <c r="G79" s="159"/>
      <c r="H79" s="159"/>
      <c r="I79" s="49"/>
      <c r="J79" s="160"/>
      <c r="K79" s="160"/>
      <c r="L79" s="160"/>
      <c r="M79" s="162"/>
      <c r="N79" s="162"/>
      <c r="O79" s="162"/>
      <c r="P79" s="49"/>
      <c r="Q79" s="162"/>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c r="CX79" s="45"/>
      <c r="CY79" s="45"/>
      <c r="CZ79" s="45"/>
      <c r="DA79" s="45"/>
      <c r="DB79" s="45"/>
      <c r="DC79" s="45"/>
      <c r="DD79" s="45"/>
      <c r="DE79" s="45"/>
      <c r="DF79" s="45"/>
      <c r="DG79" s="45"/>
      <c r="DH79" s="45"/>
    </row>
    <row r="80" spans="1:112" s="51" customFormat="1" ht="64.900000000000006">
      <c r="A80" s="276"/>
      <c r="B80" s="255" t="s">
        <v>153</v>
      </c>
      <c r="C80" s="250" t="s">
        <v>154</v>
      </c>
      <c r="D80" s="76" t="s">
        <v>155</v>
      </c>
      <c r="E80" s="145"/>
      <c r="F80" s="145"/>
      <c r="G80" s="117"/>
      <c r="H80" s="118"/>
      <c r="I80" s="114"/>
      <c r="J80" s="148"/>
      <c r="K80" s="242" t="str" cm="1">
        <f t="array" ref="K80">IF((AND(J80:J83=1)), "Fully Mapped", "Not/ Partially Mapped")</f>
        <v>Not/ Partially Mapped</v>
      </c>
      <c r="L80" s="246">
        <f>SUM('Workings out'!H5:H12)</f>
        <v>0</v>
      </c>
      <c r="M80" s="149"/>
      <c r="N80" s="150"/>
      <c r="O80" s="150"/>
      <c r="P80" s="123"/>
      <c r="Q80" s="151"/>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5"/>
      <c r="CF80" s="45"/>
      <c r="CG80" s="45"/>
      <c r="CH80" s="45"/>
      <c r="CI80" s="45"/>
      <c r="CJ80" s="45"/>
      <c r="CK80" s="45"/>
      <c r="CL80" s="45"/>
      <c r="CM80" s="45"/>
      <c r="CN80" s="45"/>
      <c r="CO80" s="45"/>
      <c r="CP80" s="45"/>
      <c r="CQ80" s="45"/>
      <c r="CR80" s="45"/>
      <c r="CS80" s="45"/>
      <c r="CT80" s="45"/>
      <c r="CU80" s="45"/>
      <c r="CV80" s="45"/>
      <c r="CW80" s="45"/>
      <c r="CX80" s="45"/>
      <c r="CY80" s="45"/>
      <c r="CZ80" s="45"/>
      <c r="DA80" s="45"/>
      <c r="DB80" s="45"/>
      <c r="DC80" s="45"/>
      <c r="DD80" s="45"/>
      <c r="DE80" s="45"/>
      <c r="DF80" s="45"/>
      <c r="DG80" s="45"/>
      <c r="DH80" s="45"/>
    </row>
    <row r="81" spans="1:112" ht="108">
      <c r="A81" s="276"/>
      <c r="B81" s="256"/>
      <c r="C81" s="251"/>
      <c r="D81" s="74" t="s">
        <v>156</v>
      </c>
      <c r="E81" s="126"/>
      <c r="F81" s="126"/>
      <c r="G81" s="127"/>
      <c r="H81" s="128"/>
      <c r="I81" s="114"/>
      <c r="J81" s="143"/>
      <c r="K81" s="249"/>
      <c r="L81" s="247"/>
      <c r="M81" s="130"/>
      <c r="N81" s="131"/>
      <c r="O81" s="131"/>
      <c r="P81" s="123"/>
      <c r="Q81" s="132"/>
    </row>
    <row r="82" spans="1:112" ht="86.45">
      <c r="A82" s="276"/>
      <c r="B82" s="256"/>
      <c r="C82" s="251"/>
      <c r="D82" s="74" t="s">
        <v>157</v>
      </c>
      <c r="E82" s="126"/>
      <c r="F82" s="126"/>
      <c r="G82" s="127"/>
      <c r="H82" s="128"/>
      <c r="I82" s="114"/>
      <c r="J82" s="143"/>
      <c r="K82" s="249"/>
      <c r="L82" s="247"/>
      <c r="M82" s="130"/>
      <c r="N82" s="131"/>
      <c r="O82" s="131"/>
      <c r="P82" s="123"/>
      <c r="Q82" s="132"/>
    </row>
    <row r="83" spans="1:112" s="52" customFormat="1" ht="65.45" thickBot="1">
      <c r="A83" s="276"/>
      <c r="B83" s="256"/>
      <c r="C83" s="251"/>
      <c r="D83" s="77" t="s">
        <v>158</v>
      </c>
      <c r="E83" s="134"/>
      <c r="F83" s="134"/>
      <c r="G83" s="135"/>
      <c r="H83" s="136"/>
      <c r="I83" s="114"/>
      <c r="J83" s="163"/>
      <c r="K83" s="245"/>
      <c r="L83" s="247"/>
      <c r="M83" s="139"/>
      <c r="N83" s="140"/>
      <c r="O83" s="140"/>
      <c r="P83" s="123"/>
      <c r="Q83" s="141"/>
      <c r="R83" s="45"/>
      <c r="S83" s="45"/>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c r="CX83" s="45"/>
      <c r="CY83" s="45"/>
      <c r="CZ83" s="45"/>
      <c r="DA83" s="45"/>
      <c r="DB83" s="45"/>
      <c r="DC83" s="45"/>
      <c r="DD83" s="45"/>
      <c r="DE83" s="45"/>
      <c r="DF83" s="45"/>
      <c r="DG83" s="45"/>
      <c r="DH83" s="45"/>
    </row>
    <row r="84" spans="1:112" s="51" customFormat="1" ht="64.900000000000006">
      <c r="A84" s="276"/>
      <c r="B84" s="271" t="s">
        <v>159</v>
      </c>
      <c r="C84" s="250" t="s">
        <v>160</v>
      </c>
      <c r="D84" s="85" t="s">
        <v>161</v>
      </c>
      <c r="E84" s="116"/>
      <c r="F84" s="116"/>
      <c r="G84" s="117"/>
      <c r="H84" s="118"/>
      <c r="I84" s="114"/>
      <c r="J84" s="119"/>
      <c r="K84" s="241" t="str" cm="1">
        <f t="array" ref="K84">IF((AND(J84:J86=1)), "Fully Mapped", "Not/ Partially Mapped")</f>
        <v>Not/ Partially Mapped</v>
      </c>
      <c r="L84" s="247"/>
      <c r="M84" s="121"/>
      <c r="N84" s="122"/>
      <c r="O84" s="122"/>
      <c r="P84" s="123"/>
      <c r="Q84" s="124"/>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c r="CX84" s="45"/>
      <c r="CY84" s="45"/>
      <c r="CZ84" s="45"/>
      <c r="DA84" s="45"/>
      <c r="DB84" s="45"/>
      <c r="DC84" s="45"/>
      <c r="DD84" s="45"/>
      <c r="DE84" s="45"/>
      <c r="DF84" s="45"/>
      <c r="DG84" s="45"/>
      <c r="DH84" s="45"/>
    </row>
    <row r="85" spans="1:112" ht="86.45">
      <c r="A85" s="276"/>
      <c r="B85" s="272"/>
      <c r="C85" s="251"/>
      <c r="D85" s="68" t="s">
        <v>162</v>
      </c>
      <c r="E85" s="126"/>
      <c r="F85" s="126"/>
      <c r="G85" s="127"/>
      <c r="H85" s="128"/>
      <c r="I85" s="114"/>
      <c r="J85" s="143"/>
      <c r="K85" s="249"/>
      <c r="L85" s="247"/>
      <c r="M85" s="130"/>
      <c r="N85" s="131"/>
      <c r="O85" s="131"/>
      <c r="P85" s="123"/>
      <c r="Q85" s="132"/>
    </row>
    <row r="86" spans="1:112" ht="87" thickBot="1">
      <c r="A86" s="276"/>
      <c r="B86" s="272"/>
      <c r="C86" s="251"/>
      <c r="D86" s="84" t="s">
        <v>163</v>
      </c>
      <c r="E86" s="126"/>
      <c r="F86" s="126"/>
      <c r="G86" s="127"/>
      <c r="H86" s="128"/>
      <c r="I86" s="114"/>
      <c r="J86" s="143"/>
      <c r="K86" s="249"/>
      <c r="L86" s="247"/>
      <c r="M86" s="130"/>
      <c r="N86" s="131"/>
      <c r="O86" s="131"/>
      <c r="P86" s="123"/>
      <c r="Q86" s="132"/>
    </row>
    <row r="87" spans="1:112" s="51" customFormat="1" ht="87" thickBot="1">
      <c r="A87" s="276"/>
      <c r="B87" s="69" t="s">
        <v>164</v>
      </c>
      <c r="C87" s="70" t="s">
        <v>165</v>
      </c>
      <c r="D87" s="83" t="s">
        <v>166</v>
      </c>
      <c r="E87" s="116"/>
      <c r="F87" s="116"/>
      <c r="G87" s="179"/>
      <c r="H87" s="180"/>
      <c r="I87" s="114"/>
      <c r="J87" s="119"/>
      <c r="K87" s="120" t="str">
        <f>IF((AND(J87=1)), "Fully Mapped", "Not/ Partially Mapped")</f>
        <v>Not/ Partially Mapped</v>
      </c>
      <c r="L87" s="248"/>
      <c r="M87" s="121"/>
      <c r="N87" s="122"/>
      <c r="O87" s="122"/>
      <c r="P87" s="123"/>
      <c r="Q87" s="124"/>
      <c r="R87" s="45"/>
      <c r="S87" s="45"/>
      <c r="T87" s="45"/>
      <c r="U87" s="45"/>
      <c r="V87" s="45"/>
      <c r="W87" s="45"/>
      <c r="X87" s="45"/>
      <c r="Y87" s="45"/>
      <c r="Z87" s="45"/>
      <c r="AA87" s="45"/>
      <c r="AB87" s="45"/>
      <c r="AC87" s="45"/>
      <c r="AD87" s="45"/>
      <c r="AE87" s="45"/>
      <c r="AF87" s="45"/>
      <c r="AG87" s="45"/>
      <c r="AH87" s="45"/>
      <c r="AI87" s="45"/>
      <c r="AJ87" s="45"/>
      <c r="AK87" s="45"/>
      <c r="AL87" s="45"/>
      <c r="AM87" s="45"/>
      <c r="AN87" s="45"/>
      <c r="AO87" s="45"/>
      <c r="AP87" s="45"/>
      <c r="AQ87" s="45"/>
      <c r="AR87" s="45"/>
      <c r="AS87" s="45"/>
      <c r="AT87" s="45"/>
      <c r="AU87" s="45"/>
      <c r="AV87" s="45"/>
      <c r="AW87" s="45"/>
      <c r="AX87" s="45"/>
      <c r="AY87" s="45"/>
      <c r="AZ87" s="4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5"/>
      <c r="CF87" s="45"/>
      <c r="CG87" s="45"/>
      <c r="CH87" s="45"/>
      <c r="CI87" s="45"/>
      <c r="CJ87" s="45"/>
      <c r="CK87" s="45"/>
      <c r="CL87" s="45"/>
      <c r="CM87" s="45"/>
      <c r="CN87" s="45"/>
      <c r="CO87" s="45"/>
      <c r="CP87" s="45"/>
      <c r="CQ87" s="45"/>
      <c r="CR87" s="45"/>
      <c r="CS87" s="45"/>
      <c r="CT87" s="45"/>
      <c r="CU87" s="45"/>
      <c r="CV87" s="45"/>
      <c r="CW87" s="45"/>
      <c r="CX87" s="45"/>
      <c r="CY87" s="45"/>
      <c r="CZ87" s="45"/>
      <c r="DA87" s="45"/>
      <c r="DB87" s="45"/>
      <c r="DC87" s="45"/>
      <c r="DD87" s="45"/>
      <c r="DE87" s="45"/>
      <c r="DF87" s="45"/>
      <c r="DG87" s="45"/>
      <c r="DH87" s="45"/>
    </row>
    <row r="88" spans="1:112" s="51" customFormat="1" thickBot="1">
      <c r="A88" s="284"/>
      <c r="B88" s="87" t="s">
        <v>42</v>
      </c>
      <c r="C88" s="43" t="s">
        <v>67</v>
      </c>
      <c r="D88" s="60" t="s">
        <v>68</v>
      </c>
      <c r="E88" s="158"/>
      <c r="F88" s="159"/>
      <c r="G88" s="159"/>
      <c r="H88" s="159"/>
      <c r="I88" s="49"/>
      <c r="J88" s="160"/>
      <c r="K88" s="160"/>
      <c r="L88" s="162"/>
      <c r="M88" s="162"/>
      <c r="N88" s="162"/>
      <c r="O88" s="162"/>
      <c r="P88" s="49"/>
      <c r="Q88" s="162"/>
      <c r="R88" s="45"/>
      <c r="S88" s="45"/>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c r="CX88" s="45"/>
      <c r="CY88" s="45"/>
      <c r="CZ88" s="45"/>
      <c r="DA88" s="45"/>
      <c r="DB88" s="45"/>
      <c r="DC88" s="45"/>
      <c r="DD88" s="45"/>
      <c r="DE88" s="45"/>
      <c r="DF88" s="45"/>
      <c r="DG88" s="45"/>
      <c r="DH88" s="45"/>
    </row>
    <row r="89" spans="1:112" s="51" customFormat="1" ht="43.15" customHeight="1">
      <c r="A89" s="285"/>
      <c r="B89" s="271" t="s">
        <v>167</v>
      </c>
      <c r="C89" s="250" t="s">
        <v>154</v>
      </c>
      <c r="D89" s="85" t="s">
        <v>168</v>
      </c>
      <c r="E89" s="145"/>
      <c r="F89" s="145"/>
      <c r="G89" s="117"/>
      <c r="H89" s="118"/>
      <c r="I89" s="114"/>
      <c r="J89" s="148"/>
      <c r="K89" s="242" t="str" cm="1">
        <f t="array" ref="K89">IF((AND(J89:J91=1)), "Fully Mapped", "Not/ Partially Mapped")</f>
        <v>Not/ Partially Mapped</v>
      </c>
      <c r="L89" s="246">
        <f>SUM('Workings out'!I5:I13)</f>
        <v>0</v>
      </c>
      <c r="M89" s="149"/>
      <c r="N89" s="150"/>
      <c r="O89" s="150"/>
      <c r="P89" s="123"/>
      <c r="Q89" s="151"/>
      <c r="R89" s="45"/>
      <c r="S89" s="45"/>
      <c r="T89" s="45"/>
      <c r="U89" s="45"/>
      <c r="V89" s="45"/>
      <c r="W89" s="45"/>
      <c r="X89" s="45"/>
      <c r="Y89" s="45"/>
      <c r="Z89" s="45"/>
      <c r="AA89" s="45"/>
      <c r="AB89" s="45"/>
      <c r="AC89" s="45"/>
      <c r="AD89" s="45"/>
      <c r="AE89" s="45"/>
      <c r="AF89" s="45"/>
      <c r="AG89" s="45"/>
      <c r="AH89" s="45"/>
      <c r="AI89" s="45"/>
      <c r="AJ89" s="45"/>
      <c r="AK89" s="45"/>
      <c r="AL89" s="45"/>
      <c r="AM89" s="45"/>
      <c r="AN89" s="45"/>
      <c r="AO89" s="45"/>
      <c r="AP89" s="45"/>
      <c r="AQ89" s="45"/>
      <c r="AR89" s="45"/>
      <c r="AS89" s="45"/>
      <c r="AT89" s="45"/>
      <c r="AU89" s="45"/>
      <c r="AV89" s="45"/>
      <c r="AW89" s="45"/>
      <c r="AX89" s="45"/>
      <c r="AY89" s="45"/>
      <c r="AZ89" s="45"/>
      <c r="BA89" s="45"/>
      <c r="BB89" s="45"/>
      <c r="BC89" s="45"/>
      <c r="BD89" s="45"/>
      <c r="BE89" s="45"/>
      <c r="BF89" s="45"/>
      <c r="BG89" s="45"/>
      <c r="BH89" s="45"/>
      <c r="BI89" s="45"/>
      <c r="BJ89" s="45"/>
      <c r="BK89" s="45"/>
      <c r="BL89" s="45"/>
      <c r="BM89" s="45"/>
      <c r="BN89" s="45"/>
      <c r="BO89" s="45"/>
      <c r="BP89" s="45"/>
      <c r="BQ89" s="45"/>
      <c r="BR89" s="45"/>
      <c r="BS89" s="45"/>
      <c r="BT89" s="45"/>
      <c r="BU89" s="45"/>
      <c r="BV89" s="45"/>
      <c r="BW89" s="45"/>
      <c r="BX89" s="45"/>
      <c r="BY89" s="45"/>
      <c r="BZ89" s="45"/>
      <c r="CA89" s="45"/>
      <c r="CB89" s="45"/>
      <c r="CC89" s="45"/>
      <c r="CD89" s="45"/>
      <c r="CE89" s="45"/>
      <c r="CF89" s="45"/>
      <c r="CG89" s="45"/>
      <c r="CH89" s="45"/>
      <c r="CI89" s="45"/>
      <c r="CJ89" s="45"/>
      <c r="CK89" s="45"/>
      <c r="CL89" s="45"/>
      <c r="CM89" s="45"/>
      <c r="CN89" s="45"/>
      <c r="CO89" s="45"/>
      <c r="CP89" s="45"/>
      <c r="CQ89" s="45"/>
      <c r="CR89" s="45"/>
      <c r="CS89" s="45"/>
      <c r="CT89" s="45"/>
      <c r="CU89" s="45"/>
      <c r="CV89" s="45"/>
      <c r="CW89" s="45"/>
      <c r="CX89" s="45"/>
      <c r="CY89" s="45"/>
      <c r="CZ89" s="45"/>
      <c r="DA89" s="45"/>
      <c r="DB89" s="45"/>
      <c r="DC89" s="45"/>
      <c r="DD89" s="45"/>
      <c r="DE89" s="45"/>
      <c r="DF89" s="45"/>
      <c r="DG89" s="45"/>
      <c r="DH89" s="45"/>
    </row>
    <row r="90" spans="1:112" ht="43.15">
      <c r="A90" s="276"/>
      <c r="B90" s="272"/>
      <c r="C90" s="251"/>
      <c r="D90" s="68" t="s">
        <v>169</v>
      </c>
      <c r="E90" s="126"/>
      <c r="F90" s="126"/>
      <c r="G90" s="127"/>
      <c r="H90" s="128"/>
      <c r="I90" s="114"/>
      <c r="J90" s="143"/>
      <c r="K90" s="249"/>
      <c r="L90" s="247"/>
      <c r="M90" s="130"/>
      <c r="N90" s="131"/>
      <c r="O90" s="131"/>
      <c r="P90" s="123"/>
      <c r="Q90" s="132"/>
    </row>
    <row r="91" spans="1:112" ht="65.45" thickBot="1">
      <c r="A91" s="276"/>
      <c r="B91" s="272"/>
      <c r="C91" s="251"/>
      <c r="D91" s="84" t="s">
        <v>170</v>
      </c>
      <c r="E91" s="126"/>
      <c r="F91" s="126"/>
      <c r="G91" s="127"/>
      <c r="H91" s="128"/>
      <c r="I91" s="114"/>
      <c r="J91" s="143"/>
      <c r="K91" s="249"/>
      <c r="L91" s="247"/>
      <c r="M91" s="130"/>
      <c r="N91" s="131"/>
      <c r="O91" s="131"/>
      <c r="P91" s="123"/>
      <c r="Q91" s="132"/>
    </row>
    <row r="92" spans="1:112" s="51" customFormat="1" ht="21.6">
      <c r="A92" s="285"/>
      <c r="B92" s="255" t="s">
        <v>171</v>
      </c>
      <c r="C92" s="250" t="s">
        <v>160</v>
      </c>
      <c r="D92" s="76" t="s">
        <v>172</v>
      </c>
      <c r="E92" s="116"/>
      <c r="F92" s="116"/>
      <c r="G92" s="117"/>
      <c r="H92" s="118"/>
      <c r="I92" s="114"/>
      <c r="J92" s="119"/>
      <c r="K92" s="241" t="str" cm="1">
        <f t="array" ref="K92">IF((AND(J92:J95=1)), "Fully Mapped", "Not/ Partially Mapped")</f>
        <v>Not/ Partially Mapped</v>
      </c>
      <c r="L92" s="247"/>
      <c r="M92" s="121"/>
      <c r="N92" s="122"/>
      <c r="O92" s="122"/>
      <c r="P92" s="123"/>
      <c r="Q92" s="124"/>
      <c r="R92" s="45"/>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5"/>
      <c r="CF92" s="45"/>
      <c r="CG92" s="45"/>
      <c r="CH92" s="45"/>
      <c r="CI92" s="45"/>
      <c r="CJ92" s="45"/>
      <c r="CK92" s="45"/>
      <c r="CL92" s="45"/>
      <c r="CM92" s="45"/>
      <c r="CN92" s="45"/>
      <c r="CO92" s="45"/>
      <c r="CP92" s="45"/>
      <c r="CQ92" s="45"/>
      <c r="CR92" s="45"/>
      <c r="CS92" s="45"/>
      <c r="CT92" s="45"/>
      <c r="CU92" s="45"/>
      <c r="CV92" s="45"/>
      <c r="CW92" s="45"/>
      <c r="CX92" s="45"/>
      <c r="CY92" s="45"/>
      <c r="CZ92" s="45"/>
      <c r="DA92" s="45"/>
      <c r="DB92" s="45"/>
      <c r="DC92" s="45"/>
      <c r="DD92" s="45"/>
      <c r="DE92" s="45"/>
      <c r="DF92" s="45"/>
      <c r="DG92" s="45"/>
      <c r="DH92" s="45"/>
    </row>
    <row r="93" spans="1:112" ht="43.15">
      <c r="A93" s="276"/>
      <c r="B93" s="256"/>
      <c r="C93" s="251"/>
      <c r="D93" s="74" t="s">
        <v>173</v>
      </c>
      <c r="E93" s="126"/>
      <c r="F93" s="126"/>
      <c r="G93" s="127"/>
      <c r="H93" s="128"/>
      <c r="I93" s="114"/>
      <c r="J93" s="143"/>
      <c r="K93" s="249"/>
      <c r="L93" s="247"/>
      <c r="M93" s="130"/>
      <c r="N93" s="131"/>
      <c r="O93" s="131"/>
      <c r="P93" s="123"/>
      <c r="Q93" s="132"/>
    </row>
    <row r="94" spans="1:112" ht="216">
      <c r="A94" s="284"/>
      <c r="B94" s="256"/>
      <c r="C94" s="251"/>
      <c r="D94" s="74" t="s">
        <v>174</v>
      </c>
      <c r="E94" s="153"/>
      <c r="F94" s="153"/>
      <c r="G94" s="186"/>
      <c r="H94" s="187"/>
      <c r="I94" s="114"/>
      <c r="J94" s="154"/>
      <c r="K94" s="254"/>
      <c r="L94" s="247"/>
      <c r="M94" s="155"/>
      <c r="N94" s="156"/>
      <c r="O94" s="156"/>
      <c r="P94" s="123"/>
      <c r="Q94" s="157"/>
    </row>
    <row r="95" spans="1:112" s="52" customFormat="1" ht="43.9" thickBot="1">
      <c r="A95" s="286"/>
      <c r="B95" s="256"/>
      <c r="C95" s="251"/>
      <c r="D95" s="77" t="s">
        <v>175</v>
      </c>
      <c r="E95" s="134"/>
      <c r="F95" s="134"/>
      <c r="G95" s="135"/>
      <c r="H95" s="136"/>
      <c r="I95" s="114"/>
      <c r="J95" s="163"/>
      <c r="K95" s="245"/>
      <c r="L95" s="247"/>
      <c r="M95" s="139"/>
      <c r="N95" s="140"/>
      <c r="O95" s="140"/>
      <c r="P95" s="123"/>
      <c r="Q95" s="141"/>
      <c r="R95" s="45"/>
      <c r="S95" s="45"/>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5"/>
      <c r="CF95" s="45"/>
      <c r="CG95" s="45"/>
      <c r="CH95" s="45"/>
      <c r="CI95" s="45"/>
      <c r="CJ95" s="45"/>
      <c r="CK95" s="45"/>
      <c r="CL95" s="45"/>
      <c r="CM95" s="45"/>
      <c r="CN95" s="45"/>
      <c r="CO95" s="45"/>
      <c r="CP95" s="45"/>
      <c r="CQ95" s="45"/>
      <c r="CR95" s="45"/>
      <c r="CS95" s="45"/>
      <c r="CT95" s="45"/>
      <c r="CU95" s="45"/>
      <c r="CV95" s="45"/>
      <c r="CW95" s="45"/>
      <c r="CX95" s="45"/>
      <c r="CY95" s="45"/>
      <c r="CZ95" s="45"/>
      <c r="DA95" s="45"/>
      <c r="DB95" s="45"/>
      <c r="DC95" s="45"/>
      <c r="DD95" s="45"/>
      <c r="DE95" s="45"/>
      <c r="DF95" s="45"/>
      <c r="DG95" s="45"/>
      <c r="DH95" s="45"/>
    </row>
    <row r="96" spans="1:112" s="51" customFormat="1" ht="43.15" customHeight="1" thickBot="1">
      <c r="A96" s="285"/>
      <c r="B96" s="253" t="s">
        <v>176</v>
      </c>
      <c r="C96" s="239" t="s">
        <v>165</v>
      </c>
      <c r="D96" s="78" t="s">
        <v>177</v>
      </c>
      <c r="E96" s="116"/>
      <c r="F96" s="116"/>
      <c r="G96" s="117"/>
      <c r="H96" s="118"/>
      <c r="I96" s="114"/>
      <c r="J96" s="119"/>
      <c r="K96" s="241" t="str" cm="1">
        <f t="array" ref="K96">IF((AND(J96:J97=1)), "Fully Mapped", "Not/ Partially Mapped")</f>
        <v>Not/ Partially Mapped</v>
      </c>
      <c r="L96" s="247"/>
      <c r="M96" s="121"/>
      <c r="N96" s="122"/>
      <c r="O96" s="122"/>
      <c r="P96" s="123"/>
      <c r="Q96" s="124"/>
      <c r="R96" s="45"/>
      <c r="S96" s="45"/>
      <c r="T96" s="45"/>
      <c r="U96" s="45"/>
      <c r="V96" s="45"/>
      <c r="W96" s="45"/>
      <c r="X96" s="45"/>
      <c r="Y96" s="45"/>
      <c r="Z96" s="45"/>
      <c r="AA96" s="45"/>
      <c r="AB96" s="45"/>
      <c r="AC96" s="45"/>
      <c r="AD96" s="45"/>
      <c r="AE96" s="45"/>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5"/>
      <c r="CF96" s="45"/>
      <c r="CG96" s="45"/>
      <c r="CH96" s="45"/>
      <c r="CI96" s="45"/>
      <c r="CJ96" s="45"/>
      <c r="CK96" s="45"/>
      <c r="CL96" s="45"/>
      <c r="CM96" s="45"/>
      <c r="CN96" s="45"/>
      <c r="CO96" s="45"/>
      <c r="CP96" s="45"/>
      <c r="CQ96" s="45"/>
      <c r="CR96" s="45"/>
      <c r="CS96" s="45"/>
      <c r="CT96" s="45"/>
      <c r="CU96" s="45"/>
      <c r="CV96" s="45"/>
      <c r="CW96" s="45"/>
      <c r="CX96" s="45"/>
      <c r="CY96" s="45"/>
      <c r="CZ96" s="45"/>
      <c r="DA96" s="45"/>
      <c r="DB96" s="45"/>
      <c r="DC96" s="45"/>
      <c r="DD96" s="45"/>
      <c r="DE96" s="45"/>
      <c r="DF96" s="45"/>
      <c r="DG96" s="45"/>
      <c r="DH96" s="45"/>
    </row>
    <row r="97" spans="1:112" thickBot="1">
      <c r="A97" s="276"/>
      <c r="B97" s="257"/>
      <c r="C97" s="240"/>
      <c r="D97" s="79" t="s">
        <v>178</v>
      </c>
      <c r="E97" s="126"/>
      <c r="F97" s="126"/>
      <c r="G97" s="135"/>
      <c r="H97" s="136"/>
      <c r="I97" s="114"/>
      <c r="J97" s="143"/>
      <c r="K97" s="249"/>
      <c r="L97" s="248"/>
      <c r="M97" s="130"/>
      <c r="N97" s="131"/>
      <c r="O97" s="131"/>
      <c r="P97" s="123"/>
      <c r="Q97" s="132"/>
    </row>
    <row r="98" spans="1:112" s="50" customFormat="1" thickBot="1">
      <c r="A98" s="281" t="s">
        <v>179</v>
      </c>
      <c r="B98" s="86" t="s">
        <v>42</v>
      </c>
      <c r="C98" s="43" t="s">
        <v>92</v>
      </c>
      <c r="D98" s="60" t="s">
        <v>44</v>
      </c>
      <c r="E98" s="158"/>
      <c r="F98" s="159"/>
      <c r="G98" s="159"/>
      <c r="H98" s="159"/>
      <c r="I98" s="49"/>
      <c r="J98" s="160"/>
      <c r="K98" s="160"/>
      <c r="L98" s="160"/>
      <c r="M98" s="162"/>
      <c r="N98" s="162"/>
      <c r="O98" s="162"/>
      <c r="P98" s="49"/>
      <c r="Q98" s="162"/>
      <c r="R98" s="45"/>
      <c r="S98" s="45"/>
      <c r="T98" s="45"/>
      <c r="U98" s="45"/>
      <c r="V98" s="45"/>
      <c r="W98" s="45"/>
      <c r="X98" s="45"/>
      <c r="Y98" s="45"/>
      <c r="Z98" s="45"/>
      <c r="AA98" s="45"/>
      <c r="AB98" s="45"/>
      <c r="AC98" s="45"/>
      <c r="AD98" s="45"/>
      <c r="AE98" s="45"/>
      <c r="AF98" s="45"/>
      <c r="AG98" s="45"/>
      <c r="AH98" s="45"/>
      <c r="AI98" s="45"/>
      <c r="AJ98" s="45"/>
      <c r="AK98" s="45"/>
      <c r="AL98" s="45"/>
      <c r="AM98" s="45"/>
      <c r="AN98" s="45"/>
      <c r="AO98" s="45"/>
      <c r="AP98" s="45"/>
      <c r="AQ98" s="45"/>
      <c r="AR98" s="45"/>
      <c r="AS98" s="45"/>
      <c r="AT98" s="45"/>
      <c r="AU98" s="45"/>
      <c r="AV98" s="45"/>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c r="CC98" s="45"/>
      <c r="CD98" s="45"/>
      <c r="CE98" s="45"/>
      <c r="CF98" s="45"/>
      <c r="CG98" s="45"/>
      <c r="CH98" s="45"/>
      <c r="CI98" s="45"/>
      <c r="CJ98" s="45"/>
      <c r="CK98" s="45"/>
      <c r="CL98" s="45"/>
      <c r="CM98" s="45"/>
      <c r="CN98" s="45"/>
      <c r="CO98" s="45"/>
      <c r="CP98" s="45"/>
      <c r="CQ98" s="45"/>
      <c r="CR98" s="45"/>
      <c r="CS98" s="45"/>
      <c r="CT98" s="45"/>
      <c r="CU98" s="45"/>
      <c r="CV98" s="45"/>
      <c r="CW98" s="45"/>
      <c r="CX98" s="45"/>
      <c r="CY98" s="45"/>
      <c r="CZ98" s="45"/>
      <c r="DA98" s="45"/>
      <c r="DB98" s="45"/>
      <c r="DC98" s="45"/>
      <c r="DD98" s="45"/>
      <c r="DE98" s="45"/>
      <c r="DF98" s="45"/>
      <c r="DG98" s="45"/>
      <c r="DH98" s="45"/>
    </row>
    <row r="99" spans="1:112" s="51" customFormat="1" ht="87" thickBot="1">
      <c r="A99" s="282"/>
      <c r="B99" s="253" t="s">
        <v>180</v>
      </c>
      <c r="C99" s="243" t="s">
        <v>181</v>
      </c>
      <c r="D99" s="80" t="s">
        <v>182</v>
      </c>
      <c r="E99" s="145"/>
      <c r="F99" s="145"/>
      <c r="G99" s="117"/>
      <c r="H99" s="118"/>
      <c r="I99" s="114"/>
      <c r="J99" s="148"/>
      <c r="K99" s="242" t="str" cm="1">
        <f t="array" ref="K99">IF((AND(J99:J101=1)), "Fully Mapped", "Not/ Partially Mapped")</f>
        <v>Not/ Partially Mapped</v>
      </c>
      <c r="L99" s="246">
        <f>SUM('Workings out'!J5:J16)</f>
        <v>0</v>
      </c>
      <c r="M99" s="149"/>
      <c r="N99" s="150"/>
      <c r="O99" s="150"/>
      <c r="P99" s="123"/>
      <c r="Q99" s="151"/>
      <c r="R99" s="45"/>
      <c r="S99" s="45"/>
      <c r="T99" s="45"/>
      <c r="U99" s="45"/>
      <c r="V99" s="45"/>
      <c r="W99" s="45"/>
      <c r="X99" s="45"/>
      <c r="Y99" s="45"/>
      <c r="Z99" s="45"/>
      <c r="AA99" s="45"/>
      <c r="AB99" s="45"/>
      <c r="AC99" s="45"/>
      <c r="AD99" s="45"/>
      <c r="AE99" s="45"/>
      <c r="AF99" s="45"/>
      <c r="AG99" s="45"/>
      <c r="AH99" s="45"/>
      <c r="AI99" s="45"/>
      <c r="AJ99" s="45"/>
      <c r="AK99" s="45"/>
      <c r="AL99" s="45"/>
      <c r="AM99" s="45"/>
      <c r="AN99" s="45"/>
      <c r="AO99" s="45"/>
      <c r="AP99" s="45"/>
      <c r="AQ99" s="45"/>
      <c r="AR99" s="45"/>
      <c r="AS99" s="45"/>
      <c r="AT99" s="45"/>
      <c r="AU99" s="45"/>
      <c r="AV99" s="45"/>
      <c r="AW99" s="45"/>
      <c r="AX99" s="45"/>
      <c r="AY99" s="45"/>
      <c r="AZ99" s="45"/>
      <c r="BA99" s="45"/>
      <c r="BB99" s="45"/>
      <c r="BC99" s="45"/>
      <c r="BD99" s="45"/>
      <c r="BE99" s="45"/>
      <c r="BF99" s="45"/>
      <c r="BG99" s="45"/>
      <c r="BH99" s="45"/>
      <c r="BI99" s="45"/>
      <c r="BJ99" s="45"/>
      <c r="BK99" s="45"/>
      <c r="BL99" s="45"/>
      <c r="BM99" s="45"/>
      <c r="BN99" s="45"/>
      <c r="BO99" s="45"/>
      <c r="BP99" s="45"/>
      <c r="BQ99" s="45"/>
      <c r="BR99" s="45"/>
      <c r="BS99" s="45"/>
      <c r="BT99" s="45"/>
      <c r="BU99" s="45"/>
      <c r="BV99" s="45"/>
      <c r="BW99" s="45"/>
      <c r="BX99" s="45"/>
      <c r="BY99" s="45"/>
      <c r="BZ99" s="45"/>
      <c r="CA99" s="45"/>
      <c r="CB99" s="45"/>
      <c r="CC99" s="45"/>
      <c r="CD99" s="45"/>
      <c r="CE99" s="45"/>
      <c r="CF99" s="45"/>
      <c r="CG99" s="45"/>
      <c r="CH99" s="45"/>
      <c r="CI99" s="45"/>
      <c r="CJ99" s="45"/>
      <c r="CK99" s="45"/>
      <c r="CL99" s="45"/>
      <c r="CM99" s="45"/>
      <c r="CN99" s="45"/>
      <c r="CO99" s="45"/>
      <c r="CP99" s="45"/>
      <c r="CQ99" s="45"/>
      <c r="CR99" s="45"/>
      <c r="CS99" s="45"/>
      <c r="CT99" s="45"/>
      <c r="CU99" s="45"/>
      <c r="CV99" s="45"/>
      <c r="CW99" s="45"/>
      <c r="CX99" s="45"/>
      <c r="CY99" s="45"/>
      <c r="CZ99" s="45"/>
      <c r="DA99" s="45"/>
      <c r="DB99" s="45"/>
      <c r="DC99" s="45"/>
      <c r="DD99" s="45"/>
      <c r="DE99" s="45"/>
      <c r="DF99" s="45"/>
      <c r="DG99" s="45"/>
      <c r="DH99" s="45"/>
    </row>
    <row r="100" spans="1:112" ht="43.9" thickBot="1">
      <c r="A100" s="282"/>
      <c r="B100" s="253"/>
      <c r="C100" s="244"/>
      <c r="D100" s="81" t="s">
        <v>183</v>
      </c>
      <c r="E100" s="126"/>
      <c r="F100" s="126"/>
      <c r="G100" s="127"/>
      <c r="H100" s="128"/>
      <c r="I100" s="114"/>
      <c r="J100" s="143"/>
      <c r="K100" s="249"/>
      <c r="L100" s="247"/>
      <c r="M100" s="130"/>
      <c r="N100" s="131"/>
      <c r="O100" s="131"/>
      <c r="P100" s="123"/>
      <c r="Q100" s="132"/>
    </row>
    <row r="101" spans="1:112" s="52" customFormat="1" ht="41.65" customHeight="1" thickBot="1">
      <c r="A101" s="282"/>
      <c r="B101" s="253"/>
      <c r="C101" s="252"/>
      <c r="D101" s="82" t="s">
        <v>184</v>
      </c>
      <c r="E101" s="134"/>
      <c r="F101" s="134"/>
      <c r="G101" s="135"/>
      <c r="H101" s="136"/>
      <c r="I101" s="114"/>
      <c r="J101" s="163"/>
      <c r="K101" s="245"/>
      <c r="L101" s="247"/>
      <c r="M101" s="139"/>
      <c r="N101" s="140"/>
      <c r="O101" s="140"/>
      <c r="P101" s="123"/>
      <c r="Q101" s="141"/>
      <c r="R101" s="45"/>
      <c r="S101" s="45"/>
      <c r="T101" s="45"/>
      <c r="U101" s="45"/>
      <c r="V101" s="45"/>
      <c r="W101" s="45"/>
      <c r="X101" s="45"/>
      <c r="Y101" s="45"/>
      <c r="Z101" s="45"/>
      <c r="AA101" s="45"/>
      <c r="AB101" s="45"/>
      <c r="AC101" s="45"/>
      <c r="AD101" s="45"/>
      <c r="AE101" s="45"/>
      <c r="AF101" s="45"/>
      <c r="AG101" s="45"/>
      <c r="AH101" s="45"/>
      <c r="AI101" s="45"/>
      <c r="AJ101" s="45"/>
      <c r="AK101" s="45"/>
      <c r="AL101" s="45"/>
      <c r="AM101" s="45"/>
      <c r="AN101" s="45"/>
      <c r="AO101" s="45"/>
      <c r="AP101" s="45"/>
      <c r="AQ101" s="45"/>
      <c r="AR101" s="45"/>
      <c r="AS101" s="45"/>
      <c r="AT101" s="45"/>
      <c r="AU101" s="45"/>
      <c r="AV101" s="45"/>
      <c r="AW101" s="45"/>
      <c r="AX101" s="45"/>
      <c r="AY101" s="45"/>
      <c r="AZ101" s="45"/>
      <c r="BA101" s="45"/>
      <c r="BB101" s="45"/>
      <c r="BC101" s="45"/>
      <c r="BD101" s="45"/>
      <c r="BE101" s="45"/>
      <c r="BF101" s="45"/>
      <c r="BG101" s="45"/>
      <c r="BH101" s="45"/>
      <c r="BI101" s="45"/>
      <c r="BJ101" s="45"/>
      <c r="BK101" s="45"/>
      <c r="BL101" s="45"/>
      <c r="BM101" s="45"/>
      <c r="BN101" s="45"/>
      <c r="BO101" s="45"/>
      <c r="BP101" s="45"/>
      <c r="BQ101" s="45"/>
      <c r="BR101" s="45"/>
      <c r="BS101" s="45"/>
      <c r="BT101" s="45"/>
      <c r="BU101" s="45"/>
      <c r="BV101" s="45"/>
      <c r="BW101" s="45"/>
      <c r="BX101" s="45"/>
      <c r="BY101" s="45"/>
      <c r="BZ101" s="45"/>
      <c r="CA101" s="45"/>
      <c r="CB101" s="45"/>
      <c r="CC101" s="45"/>
      <c r="CD101" s="45"/>
      <c r="CE101" s="45"/>
      <c r="CF101" s="45"/>
      <c r="CG101" s="45"/>
      <c r="CH101" s="45"/>
      <c r="CI101" s="45"/>
      <c r="CJ101" s="45"/>
      <c r="CK101" s="45"/>
      <c r="CL101" s="45"/>
      <c r="CM101" s="45"/>
      <c r="CN101" s="45"/>
      <c r="CO101" s="45"/>
      <c r="CP101" s="45"/>
      <c r="CQ101" s="45"/>
      <c r="CR101" s="45"/>
      <c r="CS101" s="45"/>
      <c r="CT101" s="45"/>
      <c r="CU101" s="45"/>
      <c r="CV101" s="45"/>
      <c r="CW101" s="45"/>
      <c r="CX101" s="45"/>
      <c r="CY101" s="45"/>
      <c r="CZ101" s="45"/>
      <c r="DA101" s="45"/>
      <c r="DB101" s="45"/>
      <c r="DC101" s="45"/>
      <c r="DD101" s="45"/>
      <c r="DE101" s="45"/>
      <c r="DF101" s="45"/>
      <c r="DG101" s="45"/>
      <c r="DH101" s="45"/>
    </row>
    <row r="102" spans="1:112" s="51" customFormat="1" ht="157.5" customHeight="1">
      <c r="A102" s="282"/>
      <c r="B102" s="255" t="s">
        <v>185</v>
      </c>
      <c r="C102" s="250" t="s">
        <v>186</v>
      </c>
      <c r="D102" s="76" t="s">
        <v>187</v>
      </c>
      <c r="E102" s="116"/>
      <c r="F102" s="116"/>
      <c r="G102" s="117"/>
      <c r="H102" s="118"/>
      <c r="I102" s="114"/>
      <c r="J102" s="119"/>
      <c r="K102" s="241" t="str" cm="1">
        <f t="array" ref="K102">IF((AND(J102:J105=1)), "Fully Mapped", "Not/ Partially Mapped")</f>
        <v>Not/ Partially Mapped</v>
      </c>
      <c r="L102" s="247"/>
      <c r="M102" s="121"/>
      <c r="N102" s="122"/>
      <c r="O102" s="122"/>
      <c r="P102" s="123"/>
      <c r="Q102" s="124"/>
      <c r="R102" s="45"/>
      <c r="S102" s="45"/>
      <c r="T102" s="45"/>
      <c r="U102" s="45"/>
      <c r="V102" s="45"/>
      <c r="W102" s="45"/>
      <c r="X102" s="45"/>
      <c r="Y102" s="45"/>
      <c r="Z102" s="45"/>
      <c r="AA102" s="45"/>
      <c r="AB102" s="45"/>
      <c r="AC102" s="45"/>
      <c r="AD102" s="45"/>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5"/>
      <c r="CF102" s="45"/>
      <c r="CG102" s="45"/>
      <c r="CH102" s="45"/>
      <c r="CI102" s="45"/>
      <c r="CJ102" s="45"/>
      <c r="CK102" s="45"/>
      <c r="CL102" s="45"/>
      <c r="CM102" s="45"/>
      <c r="CN102" s="45"/>
      <c r="CO102" s="45"/>
      <c r="CP102" s="45"/>
      <c r="CQ102" s="45"/>
      <c r="CR102" s="45"/>
      <c r="CS102" s="45"/>
      <c r="CT102" s="45"/>
      <c r="CU102" s="45"/>
      <c r="CV102" s="45"/>
      <c r="CW102" s="45"/>
      <c r="CX102" s="45"/>
      <c r="CY102" s="45"/>
      <c r="CZ102" s="45"/>
      <c r="DA102" s="45"/>
      <c r="DB102" s="45"/>
      <c r="DC102" s="45"/>
      <c r="DD102" s="45"/>
      <c r="DE102" s="45"/>
      <c r="DF102" s="45"/>
      <c r="DG102" s="45"/>
      <c r="DH102" s="45"/>
    </row>
    <row r="103" spans="1:112" ht="43.15">
      <c r="A103" s="282"/>
      <c r="B103" s="256"/>
      <c r="C103" s="251"/>
      <c r="D103" s="74" t="s">
        <v>188</v>
      </c>
      <c r="E103" s="145"/>
      <c r="F103" s="145"/>
      <c r="G103" s="146"/>
      <c r="H103" s="147"/>
      <c r="I103" s="114"/>
      <c r="J103" s="148"/>
      <c r="K103" s="242"/>
      <c r="L103" s="247"/>
      <c r="M103" s="149"/>
      <c r="N103" s="150"/>
      <c r="O103" s="150"/>
      <c r="P103" s="123"/>
      <c r="Q103" s="151"/>
    </row>
    <row r="104" spans="1:112" ht="64.900000000000006">
      <c r="A104" s="282"/>
      <c r="B104" s="256"/>
      <c r="C104" s="251"/>
      <c r="D104" s="74" t="s">
        <v>189</v>
      </c>
      <c r="E104" s="126"/>
      <c r="F104" s="126"/>
      <c r="G104" s="127"/>
      <c r="H104" s="128"/>
      <c r="I104" s="114"/>
      <c r="J104" s="143"/>
      <c r="K104" s="249"/>
      <c r="L104" s="247"/>
      <c r="M104" s="130"/>
      <c r="N104" s="131"/>
      <c r="O104" s="131"/>
      <c r="P104" s="123"/>
      <c r="Q104" s="132"/>
    </row>
    <row r="105" spans="1:112" s="52" customFormat="1" ht="43.9" thickBot="1">
      <c r="A105" s="282"/>
      <c r="B105" s="256"/>
      <c r="C105" s="251"/>
      <c r="D105" s="77" t="s">
        <v>190</v>
      </c>
      <c r="E105" s="153"/>
      <c r="F105" s="153"/>
      <c r="G105" s="186"/>
      <c r="H105" s="187"/>
      <c r="I105" s="114"/>
      <c r="J105" s="154"/>
      <c r="K105" s="254"/>
      <c r="L105" s="247"/>
      <c r="M105" s="155"/>
      <c r="N105" s="156"/>
      <c r="O105" s="156"/>
      <c r="P105" s="123"/>
      <c r="Q105" s="157"/>
      <c r="R105" s="45"/>
      <c r="S105" s="45"/>
      <c r="T105" s="45"/>
      <c r="U105" s="45"/>
      <c r="V105" s="45"/>
      <c r="W105" s="45"/>
      <c r="X105" s="45"/>
      <c r="Y105" s="45"/>
      <c r="Z105" s="45"/>
      <c r="AA105" s="45"/>
      <c r="AB105" s="45"/>
      <c r="AC105" s="45"/>
      <c r="AD105" s="45"/>
      <c r="AE105" s="45"/>
      <c r="AF105" s="45"/>
      <c r="AG105" s="45"/>
      <c r="AH105" s="45"/>
      <c r="AI105" s="45"/>
      <c r="AJ105" s="45"/>
      <c r="AK105" s="45"/>
      <c r="AL105" s="45"/>
      <c r="AM105" s="45"/>
      <c r="AN105" s="45"/>
      <c r="AO105" s="45"/>
      <c r="AP105" s="45"/>
      <c r="AQ105" s="45"/>
      <c r="AR105" s="45"/>
      <c r="AS105" s="45"/>
      <c r="AT105" s="45"/>
      <c r="AU105" s="45"/>
      <c r="AV105" s="45"/>
      <c r="AW105" s="45"/>
      <c r="AX105" s="45"/>
      <c r="AY105" s="45"/>
      <c r="AZ105" s="45"/>
      <c r="BA105" s="45"/>
      <c r="BB105" s="45"/>
      <c r="BC105" s="45"/>
      <c r="BD105" s="45"/>
      <c r="BE105" s="45"/>
      <c r="BF105" s="45"/>
      <c r="BG105" s="45"/>
      <c r="BH105" s="45"/>
      <c r="BI105" s="45"/>
      <c r="BJ105" s="45"/>
      <c r="BK105" s="45"/>
      <c r="BL105" s="45"/>
      <c r="BM105" s="45"/>
      <c r="BN105" s="45"/>
      <c r="BO105" s="45"/>
      <c r="BP105" s="45"/>
      <c r="BQ105" s="45"/>
      <c r="BR105" s="45"/>
      <c r="BS105" s="45"/>
      <c r="BT105" s="45"/>
      <c r="BU105" s="45"/>
      <c r="BV105" s="45"/>
      <c r="BW105" s="45"/>
      <c r="BX105" s="45"/>
      <c r="BY105" s="45"/>
      <c r="BZ105" s="45"/>
      <c r="CA105" s="45"/>
      <c r="CB105" s="45"/>
      <c r="CC105" s="45"/>
      <c r="CD105" s="45"/>
      <c r="CE105" s="45"/>
      <c r="CF105" s="45"/>
      <c r="CG105" s="45"/>
      <c r="CH105" s="45"/>
      <c r="CI105" s="45"/>
      <c r="CJ105" s="45"/>
      <c r="CK105" s="45"/>
      <c r="CL105" s="45"/>
      <c r="CM105" s="45"/>
      <c r="CN105" s="45"/>
      <c r="CO105" s="45"/>
      <c r="CP105" s="45"/>
      <c r="CQ105" s="45"/>
      <c r="CR105" s="45"/>
      <c r="CS105" s="45"/>
      <c r="CT105" s="45"/>
      <c r="CU105" s="45"/>
      <c r="CV105" s="45"/>
      <c r="CW105" s="45"/>
      <c r="CX105" s="45"/>
      <c r="CY105" s="45"/>
      <c r="CZ105" s="45"/>
      <c r="DA105" s="45"/>
      <c r="DB105" s="45"/>
      <c r="DC105" s="45"/>
      <c r="DD105" s="45"/>
      <c r="DE105" s="45"/>
      <c r="DF105" s="45"/>
      <c r="DG105" s="45"/>
      <c r="DH105" s="45"/>
    </row>
    <row r="106" spans="1:112" s="51" customFormat="1" ht="43.9" thickBot="1">
      <c r="A106" s="282"/>
      <c r="B106" s="253" t="s">
        <v>191</v>
      </c>
      <c r="C106" s="239" t="s">
        <v>192</v>
      </c>
      <c r="D106" s="78" t="s">
        <v>193</v>
      </c>
      <c r="E106" s="116"/>
      <c r="F106" s="116"/>
      <c r="G106" s="117"/>
      <c r="H106" s="118"/>
      <c r="I106" s="114"/>
      <c r="J106" s="119"/>
      <c r="K106" s="241" t="str" cm="1">
        <f t="array" ref="K106">IF((AND(J106:J107=1)), "Fully Mapped", "Not/ Partially Mapped")</f>
        <v>Not/ Partially Mapped</v>
      </c>
      <c r="L106" s="247"/>
      <c r="M106" s="121"/>
      <c r="N106" s="122"/>
      <c r="O106" s="122"/>
      <c r="P106" s="123"/>
      <c r="Q106" s="124"/>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c r="BO106" s="45"/>
      <c r="BP106" s="45"/>
      <c r="BQ106" s="45"/>
      <c r="BR106" s="45"/>
      <c r="BS106" s="45"/>
      <c r="BT106" s="45"/>
      <c r="BU106" s="45"/>
      <c r="BV106" s="45"/>
      <c r="BW106" s="45"/>
      <c r="BX106" s="45"/>
      <c r="BY106" s="45"/>
      <c r="BZ106" s="45"/>
      <c r="CA106" s="45"/>
      <c r="CB106" s="45"/>
      <c r="CC106" s="45"/>
      <c r="CD106" s="45"/>
      <c r="CE106" s="45"/>
      <c r="CF106" s="45"/>
      <c r="CG106" s="45"/>
      <c r="CH106" s="45"/>
      <c r="CI106" s="45"/>
      <c r="CJ106" s="45"/>
      <c r="CK106" s="45"/>
      <c r="CL106" s="45"/>
      <c r="CM106" s="45"/>
      <c r="CN106" s="45"/>
      <c r="CO106" s="45"/>
      <c r="CP106" s="45"/>
      <c r="CQ106" s="45"/>
      <c r="CR106" s="45"/>
      <c r="CS106" s="45"/>
      <c r="CT106" s="45"/>
      <c r="CU106" s="45"/>
      <c r="CV106" s="45"/>
      <c r="CW106" s="45"/>
      <c r="CX106" s="45"/>
      <c r="CY106" s="45"/>
      <c r="CZ106" s="45"/>
      <c r="DA106" s="45"/>
      <c r="DB106" s="45"/>
      <c r="DC106" s="45"/>
      <c r="DD106" s="45"/>
      <c r="DE106" s="45"/>
      <c r="DF106" s="45"/>
      <c r="DG106" s="45"/>
      <c r="DH106" s="45"/>
    </row>
    <row r="107" spans="1:112" ht="65.45" thickBot="1">
      <c r="A107" s="282"/>
      <c r="B107" s="257"/>
      <c r="C107" s="240"/>
      <c r="D107" s="79" t="s">
        <v>194</v>
      </c>
      <c r="E107" s="145"/>
      <c r="F107" s="145"/>
      <c r="G107" s="146"/>
      <c r="H107" s="147"/>
      <c r="I107" s="114"/>
      <c r="J107" s="148"/>
      <c r="K107" s="242"/>
      <c r="L107" s="247"/>
      <c r="M107" s="149"/>
      <c r="N107" s="150"/>
      <c r="O107" s="150"/>
      <c r="P107" s="123"/>
      <c r="Q107" s="151"/>
    </row>
    <row r="108" spans="1:112" s="51" customFormat="1" ht="324.60000000000002" thickBot="1">
      <c r="A108" s="282"/>
      <c r="B108" s="253" t="s">
        <v>195</v>
      </c>
      <c r="C108" s="243" t="s">
        <v>196</v>
      </c>
      <c r="D108" s="80" t="s">
        <v>197</v>
      </c>
      <c r="E108" s="116"/>
      <c r="F108" s="116"/>
      <c r="G108" s="117"/>
      <c r="H108" s="118"/>
      <c r="I108" s="114"/>
      <c r="J108" s="119"/>
      <c r="K108" s="241" t="str" cm="1">
        <f t="array" ref="K108">IF((AND(J108:J110=1)), "Fully Mapped", "Not/ Partially Mapped")</f>
        <v>Not/ Partially Mapped</v>
      </c>
      <c r="L108" s="247"/>
      <c r="M108" s="121"/>
      <c r="N108" s="122"/>
      <c r="O108" s="122"/>
      <c r="P108" s="123"/>
      <c r="Q108" s="124"/>
      <c r="R108" s="45"/>
      <c r="S108" s="45"/>
      <c r="T108" s="45"/>
      <c r="U108" s="45"/>
      <c r="V108" s="45"/>
      <c r="W108" s="45"/>
      <c r="X108" s="45"/>
      <c r="Y108" s="45"/>
      <c r="Z108" s="45"/>
      <c r="AA108" s="45"/>
      <c r="AB108" s="45"/>
      <c r="AC108" s="45"/>
      <c r="AD108" s="45"/>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5"/>
      <c r="BA108" s="45"/>
      <c r="BB108" s="45"/>
      <c r="BC108" s="45"/>
      <c r="BD108" s="45"/>
      <c r="BE108" s="45"/>
      <c r="BF108" s="45"/>
      <c r="BG108" s="45"/>
      <c r="BH108" s="45"/>
      <c r="BI108" s="45"/>
      <c r="BJ108" s="45"/>
      <c r="BK108" s="45"/>
      <c r="BL108" s="45"/>
      <c r="BM108" s="45"/>
      <c r="BN108" s="45"/>
      <c r="BO108" s="45"/>
      <c r="BP108" s="45"/>
      <c r="BQ108" s="45"/>
      <c r="BR108" s="45"/>
      <c r="BS108" s="45"/>
      <c r="BT108" s="45"/>
      <c r="BU108" s="45"/>
      <c r="BV108" s="45"/>
      <c r="BW108" s="45"/>
      <c r="BX108" s="45"/>
      <c r="BY108" s="45"/>
      <c r="BZ108" s="45"/>
      <c r="CA108" s="45"/>
      <c r="CB108" s="45"/>
      <c r="CC108" s="45"/>
      <c r="CD108" s="45"/>
      <c r="CE108" s="45"/>
      <c r="CF108" s="45"/>
      <c r="CG108" s="45"/>
      <c r="CH108" s="45"/>
      <c r="CI108" s="45"/>
      <c r="CJ108" s="45"/>
      <c r="CK108" s="45"/>
      <c r="CL108" s="45"/>
      <c r="CM108" s="45"/>
      <c r="CN108" s="45"/>
      <c r="CO108" s="45"/>
      <c r="CP108" s="45"/>
      <c r="CQ108" s="45"/>
      <c r="CR108" s="45"/>
      <c r="CS108" s="45"/>
      <c r="CT108" s="45"/>
      <c r="CU108" s="45"/>
      <c r="CV108" s="45"/>
      <c r="CW108" s="45"/>
      <c r="CX108" s="45"/>
      <c r="CY108" s="45"/>
      <c r="CZ108" s="45"/>
      <c r="DA108" s="45"/>
      <c r="DB108" s="45"/>
      <c r="DC108" s="45"/>
      <c r="DD108" s="45"/>
      <c r="DE108" s="45"/>
      <c r="DF108" s="45"/>
      <c r="DG108" s="45"/>
      <c r="DH108" s="45"/>
    </row>
    <row r="109" spans="1:112" ht="43.9" thickBot="1">
      <c r="A109" s="282"/>
      <c r="B109" s="253"/>
      <c r="C109" s="244"/>
      <c r="D109" s="81" t="s">
        <v>198</v>
      </c>
      <c r="E109" s="145"/>
      <c r="F109" s="145"/>
      <c r="G109" s="146"/>
      <c r="H109" s="147"/>
      <c r="I109" s="114"/>
      <c r="J109" s="148"/>
      <c r="K109" s="242"/>
      <c r="L109" s="247"/>
      <c r="M109" s="149"/>
      <c r="N109" s="150"/>
      <c r="O109" s="150"/>
      <c r="P109" s="123"/>
      <c r="Q109" s="151"/>
    </row>
    <row r="110" spans="1:112" ht="65.45" thickBot="1">
      <c r="A110" s="282"/>
      <c r="B110" s="253"/>
      <c r="C110" s="252"/>
      <c r="D110" s="82" t="s">
        <v>199</v>
      </c>
      <c r="E110" s="126"/>
      <c r="F110" s="126"/>
      <c r="G110" s="135"/>
      <c r="H110" s="136"/>
      <c r="I110" s="114"/>
      <c r="J110" s="143"/>
      <c r="K110" s="249"/>
      <c r="L110" s="248"/>
      <c r="M110" s="130"/>
      <c r="N110" s="131"/>
      <c r="O110" s="131"/>
      <c r="P110" s="123"/>
      <c r="Q110" s="132"/>
    </row>
    <row r="111" spans="1:112" s="50" customFormat="1" thickBot="1">
      <c r="A111" s="282"/>
      <c r="B111" s="86" t="s">
        <v>42</v>
      </c>
      <c r="C111" s="43" t="s">
        <v>67</v>
      </c>
      <c r="D111" s="60" t="s">
        <v>68</v>
      </c>
      <c r="E111" s="158"/>
      <c r="F111" s="159"/>
      <c r="G111" s="159"/>
      <c r="H111" s="159"/>
      <c r="I111" s="49"/>
      <c r="J111" s="160"/>
      <c r="K111" s="160"/>
      <c r="L111" s="162"/>
      <c r="M111" s="162"/>
      <c r="N111" s="162"/>
      <c r="O111" s="162"/>
      <c r="P111" s="49"/>
      <c r="Q111" s="162"/>
      <c r="R111" s="45"/>
      <c r="S111" s="45"/>
      <c r="T111" s="45"/>
      <c r="U111" s="45"/>
      <c r="V111" s="45"/>
      <c r="W111" s="45"/>
      <c r="X111" s="45"/>
      <c r="Y111" s="45"/>
      <c r="Z111" s="45"/>
      <c r="AA111" s="45"/>
      <c r="AB111" s="45"/>
      <c r="AC111" s="45"/>
      <c r="AD111" s="45"/>
      <c r="AE111" s="45"/>
      <c r="AF111" s="45"/>
      <c r="AG111" s="45"/>
      <c r="AH111" s="45"/>
      <c r="AI111" s="45"/>
      <c r="AJ111" s="45"/>
      <c r="AK111" s="45"/>
      <c r="AL111" s="45"/>
      <c r="AM111" s="45"/>
      <c r="AN111" s="45"/>
      <c r="AO111" s="45"/>
      <c r="AP111" s="45"/>
      <c r="AQ111" s="45"/>
      <c r="AR111" s="45"/>
      <c r="AS111" s="45"/>
      <c r="AT111" s="45"/>
      <c r="AU111" s="45"/>
      <c r="AV111" s="45"/>
      <c r="AW111" s="45"/>
      <c r="AX111" s="45"/>
      <c r="AY111" s="45"/>
      <c r="AZ111" s="45"/>
      <c r="BA111" s="45"/>
      <c r="BB111" s="45"/>
      <c r="BC111" s="45"/>
      <c r="BD111" s="45"/>
      <c r="BE111" s="45"/>
      <c r="BF111" s="45"/>
      <c r="BG111" s="45"/>
      <c r="BH111" s="45"/>
      <c r="BI111" s="45"/>
      <c r="BJ111" s="45"/>
      <c r="BK111" s="45"/>
      <c r="BL111" s="45"/>
      <c r="BM111" s="45"/>
      <c r="BN111" s="45"/>
      <c r="BO111" s="45"/>
      <c r="BP111" s="45"/>
      <c r="BQ111" s="45"/>
      <c r="BR111" s="45"/>
      <c r="BS111" s="45"/>
      <c r="BT111" s="45"/>
      <c r="BU111" s="45"/>
      <c r="BV111" s="45"/>
      <c r="BW111" s="45"/>
      <c r="BX111" s="45"/>
      <c r="BY111" s="45"/>
      <c r="BZ111" s="45"/>
      <c r="CA111" s="45"/>
      <c r="CB111" s="45"/>
      <c r="CC111" s="45"/>
      <c r="CD111" s="45"/>
      <c r="CE111" s="45"/>
      <c r="CF111" s="45"/>
      <c r="CG111" s="45"/>
      <c r="CH111" s="45"/>
      <c r="CI111" s="45"/>
      <c r="CJ111" s="45"/>
      <c r="CK111" s="45"/>
      <c r="CL111" s="45"/>
      <c r="CM111" s="45"/>
      <c r="CN111" s="45"/>
      <c r="CO111" s="45"/>
      <c r="CP111" s="45"/>
      <c r="CQ111" s="45"/>
      <c r="CR111" s="45"/>
      <c r="CS111" s="45"/>
      <c r="CT111" s="45"/>
      <c r="CU111" s="45"/>
      <c r="CV111" s="45"/>
      <c r="CW111" s="45"/>
      <c r="CX111" s="45"/>
      <c r="CY111" s="45"/>
      <c r="CZ111" s="45"/>
      <c r="DA111" s="45"/>
      <c r="DB111" s="45"/>
      <c r="DC111" s="45"/>
      <c r="DD111" s="45"/>
      <c r="DE111" s="45"/>
      <c r="DF111" s="45"/>
      <c r="DG111" s="45"/>
      <c r="DH111" s="45"/>
    </row>
    <row r="112" spans="1:112" s="51" customFormat="1" ht="43.15">
      <c r="A112" s="282"/>
      <c r="B112" s="255" t="s">
        <v>200</v>
      </c>
      <c r="C112" s="250" t="s">
        <v>201</v>
      </c>
      <c r="D112" s="76" t="s">
        <v>202</v>
      </c>
      <c r="E112" s="145"/>
      <c r="F112" s="145"/>
      <c r="G112" s="117"/>
      <c r="H112" s="118"/>
      <c r="I112" s="114"/>
      <c r="J112" s="148"/>
      <c r="K112" s="242" t="str" cm="1">
        <f t="array" ref="K112">IF((AND(J112:J115=1)), "Fully Mapped", "Not/ Partially Mapped")</f>
        <v>Not/ Partially Mapped</v>
      </c>
      <c r="L112" s="246">
        <f>SUM('Workings out'!K5:K16)</f>
        <v>0</v>
      </c>
      <c r="M112" s="149"/>
      <c r="N112" s="150"/>
      <c r="O112" s="150"/>
      <c r="P112" s="123"/>
      <c r="Q112" s="263"/>
      <c r="R112" s="45"/>
      <c r="S112" s="45"/>
      <c r="T112" s="45"/>
      <c r="U112" s="45"/>
      <c r="V112" s="45"/>
      <c r="W112" s="45"/>
      <c r="X112" s="45"/>
      <c r="Y112" s="45"/>
      <c r="Z112" s="45"/>
      <c r="AA112" s="45"/>
      <c r="AB112" s="45"/>
      <c r="AC112" s="45"/>
      <c r="AD112" s="45"/>
      <c r="AE112" s="45"/>
      <c r="AF112" s="45"/>
      <c r="AG112" s="45"/>
      <c r="AH112" s="45"/>
      <c r="AI112" s="45"/>
      <c r="AJ112" s="45"/>
      <c r="AK112" s="45"/>
      <c r="AL112" s="45"/>
      <c r="AM112" s="45"/>
      <c r="AN112" s="45"/>
      <c r="AO112" s="45"/>
      <c r="AP112" s="45"/>
      <c r="AQ112" s="45"/>
      <c r="AR112" s="45"/>
      <c r="AS112" s="45"/>
      <c r="AT112" s="45"/>
      <c r="AU112" s="45"/>
      <c r="AV112" s="45"/>
      <c r="AW112" s="45"/>
      <c r="AX112" s="45"/>
      <c r="AY112" s="45"/>
      <c r="AZ112" s="45"/>
      <c r="BA112" s="45"/>
      <c r="BB112" s="45"/>
      <c r="BC112" s="45"/>
      <c r="BD112" s="45"/>
      <c r="BE112" s="45"/>
      <c r="BF112" s="45"/>
      <c r="BG112" s="45"/>
      <c r="BH112" s="45"/>
      <c r="BI112" s="45"/>
      <c r="BJ112" s="45"/>
      <c r="BK112" s="45"/>
      <c r="BL112" s="45"/>
      <c r="BM112" s="45"/>
      <c r="BN112" s="45"/>
      <c r="BO112" s="45"/>
      <c r="BP112" s="45"/>
      <c r="BQ112" s="45"/>
      <c r="BR112" s="45"/>
      <c r="BS112" s="45"/>
      <c r="BT112" s="45"/>
      <c r="BU112" s="45"/>
      <c r="BV112" s="45"/>
      <c r="BW112" s="45"/>
      <c r="BX112" s="45"/>
      <c r="BY112" s="45"/>
      <c r="BZ112" s="45"/>
      <c r="CA112" s="45"/>
      <c r="CB112" s="45"/>
      <c r="CC112" s="45"/>
      <c r="CD112" s="45"/>
      <c r="CE112" s="45"/>
      <c r="CF112" s="45"/>
      <c r="CG112" s="45"/>
      <c r="CH112" s="45"/>
      <c r="CI112" s="45"/>
      <c r="CJ112" s="45"/>
      <c r="CK112" s="45"/>
      <c r="CL112" s="45"/>
      <c r="CM112" s="45"/>
      <c r="CN112" s="45"/>
      <c r="CO112" s="45"/>
      <c r="CP112" s="45"/>
      <c r="CQ112" s="45"/>
      <c r="CR112" s="45"/>
      <c r="CS112" s="45"/>
      <c r="CT112" s="45"/>
      <c r="CU112" s="45"/>
      <c r="CV112" s="45"/>
      <c r="CW112" s="45"/>
      <c r="CX112" s="45"/>
      <c r="CY112" s="45"/>
      <c r="CZ112" s="45"/>
      <c r="DA112" s="45"/>
      <c r="DB112" s="45"/>
      <c r="DC112" s="45"/>
      <c r="DD112" s="45"/>
      <c r="DE112" s="45"/>
      <c r="DF112" s="45"/>
      <c r="DG112" s="45"/>
      <c r="DH112" s="45"/>
    </row>
    <row r="113" spans="1:112" ht="21.6">
      <c r="A113" s="282"/>
      <c r="B113" s="256"/>
      <c r="C113" s="251"/>
      <c r="D113" s="74" t="s">
        <v>203</v>
      </c>
      <c r="E113" s="171"/>
      <c r="F113" s="171"/>
      <c r="G113" s="172"/>
      <c r="H113" s="173"/>
      <c r="I113" s="114"/>
      <c r="J113" s="174"/>
      <c r="K113" s="247"/>
      <c r="L113" s="247"/>
      <c r="M113" s="175"/>
      <c r="N113" s="176"/>
      <c r="O113" s="176"/>
      <c r="P113" s="123"/>
      <c r="Q113" s="264"/>
    </row>
    <row r="114" spans="1:112" ht="43.15">
      <c r="A114" s="282"/>
      <c r="B114" s="256"/>
      <c r="C114" s="251"/>
      <c r="D114" s="74" t="s">
        <v>204</v>
      </c>
      <c r="E114" s="171"/>
      <c r="F114" s="171"/>
      <c r="G114" s="172"/>
      <c r="H114" s="173"/>
      <c r="I114" s="114"/>
      <c r="J114" s="174"/>
      <c r="K114" s="247"/>
      <c r="L114" s="247"/>
      <c r="M114" s="175"/>
      <c r="N114" s="176"/>
      <c r="O114" s="176"/>
      <c r="P114" s="123"/>
      <c r="Q114" s="264"/>
    </row>
    <row r="115" spans="1:112" s="52" customFormat="1" thickBot="1">
      <c r="A115" s="282"/>
      <c r="B115" s="256"/>
      <c r="C115" s="251"/>
      <c r="D115" s="77" t="s">
        <v>205</v>
      </c>
      <c r="E115" s="134"/>
      <c r="F115" s="134"/>
      <c r="G115" s="135"/>
      <c r="H115" s="136"/>
      <c r="I115" s="114"/>
      <c r="J115" s="163"/>
      <c r="K115" s="245"/>
      <c r="L115" s="247"/>
      <c r="M115" s="139"/>
      <c r="N115" s="140"/>
      <c r="O115" s="140"/>
      <c r="P115" s="123"/>
      <c r="Q115" s="265"/>
      <c r="R115" s="45"/>
      <c r="S115" s="45"/>
      <c r="T115" s="45"/>
      <c r="U115" s="45"/>
      <c r="V115" s="45"/>
      <c r="W115" s="45"/>
      <c r="X115" s="45"/>
      <c r="Y115" s="45"/>
      <c r="Z115" s="45"/>
      <c r="AA115" s="45"/>
      <c r="AB115" s="45"/>
      <c r="AC115" s="45"/>
      <c r="AD115" s="45"/>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5"/>
      <c r="BB115" s="45"/>
      <c r="BC115" s="45"/>
      <c r="BD115" s="45"/>
      <c r="BE115" s="45"/>
      <c r="BF115" s="45"/>
      <c r="BG115" s="45"/>
      <c r="BH115" s="45"/>
      <c r="BI115" s="45"/>
      <c r="BJ115" s="45"/>
      <c r="BK115" s="45"/>
      <c r="BL115" s="45"/>
      <c r="BM115" s="45"/>
      <c r="BN115" s="45"/>
      <c r="BO115" s="45"/>
      <c r="BP115" s="45"/>
      <c r="BQ115" s="45"/>
      <c r="BR115" s="45"/>
      <c r="BS115" s="45"/>
      <c r="BT115" s="45"/>
      <c r="BU115" s="45"/>
      <c r="BV115" s="45"/>
      <c r="BW115" s="45"/>
      <c r="BX115" s="45"/>
      <c r="BY115" s="45"/>
      <c r="BZ115" s="45"/>
      <c r="CA115" s="45"/>
      <c r="CB115" s="45"/>
      <c r="CC115" s="45"/>
      <c r="CD115" s="45"/>
      <c r="CE115" s="45"/>
      <c r="CF115" s="45"/>
      <c r="CG115" s="45"/>
      <c r="CH115" s="45"/>
      <c r="CI115" s="45"/>
      <c r="CJ115" s="45"/>
      <c r="CK115" s="45"/>
      <c r="CL115" s="45"/>
      <c r="CM115" s="45"/>
      <c r="CN115" s="45"/>
      <c r="CO115" s="45"/>
      <c r="CP115" s="45"/>
      <c r="CQ115" s="45"/>
      <c r="CR115" s="45"/>
      <c r="CS115" s="45"/>
      <c r="CT115" s="45"/>
      <c r="CU115" s="45"/>
      <c r="CV115" s="45"/>
      <c r="CW115" s="45"/>
      <c r="CX115" s="45"/>
      <c r="CY115" s="45"/>
      <c r="CZ115" s="45"/>
      <c r="DA115" s="45"/>
      <c r="DB115" s="45"/>
      <c r="DC115" s="45"/>
      <c r="DD115" s="45"/>
      <c r="DE115" s="45"/>
      <c r="DF115" s="45"/>
      <c r="DG115" s="45"/>
      <c r="DH115" s="45"/>
    </row>
    <row r="116" spans="1:112" s="51" customFormat="1" ht="64.900000000000006" customHeight="1" thickBot="1">
      <c r="A116" s="282"/>
      <c r="B116" s="253" t="s">
        <v>206</v>
      </c>
      <c r="C116" s="243" t="s">
        <v>186</v>
      </c>
      <c r="D116" s="80" t="s">
        <v>207</v>
      </c>
      <c r="E116" s="116"/>
      <c r="F116" s="116"/>
      <c r="G116" s="117"/>
      <c r="H116" s="118"/>
      <c r="I116" s="114"/>
      <c r="J116" s="119"/>
      <c r="K116" s="241" t="str" cm="1">
        <f t="array" ref="K116">IF((AND(J116:J118=1)), "Fully Mapped", "Not/ Partially Mapped")</f>
        <v>Not/ Partially Mapped</v>
      </c>
      <c r="L116" s="247"/>
      <c r="M116" s="121"/>
      <c r="N116" s="122"/>
      <c r="O116" s="122"/>
      <c r="P116" s="123"/>
      <c r="Q116" s="124"/>
      <c r="R116" s="45"/>
      <c r="S116" s="45"/>
      <c r="T116" s="45"/>
      <c r="U116" s="45"/>
      <c r="V116" s="45"/>
      <c r="W116" s="45"/>
      <c r="X116" s="45"/>
      <c r="Y116" s="45"/>
      <c r="Z116" s="45"/>
      <c r="AA116" s="45"/>
      <c r="AB116" s="45"/>
      <c r="AC116" s="45"/>
      <c r="AD116" s="45"/>
      <c r="AE116" s="45"/>
      <c r="AF116" s="45"/>
      <c r="AG116" s="45"/>
      <c r="AH116" s="45"/>
      <c r="AI116" s="45"/>
      <c r="AJ116" s="45"/>
      <c r="AK116" s="45"/>
      <c r="AL116" s="45"/>
      <c r="AM116" s="45"/>
      <c r="AN116" s="45"/>
      <c r="AO116" s="45"/>
      <c r="AP116" s="45"/>
      <c r="AQ116" s="45"/>
      <c r="AR116" s="45"/>
      <c r="AS116" s="45"/>
      <c r="AT116" s="45"/>
      <c r="AU116" s="45"/>
      <c r="AV116" s="45"/>
      <c r="AW116" s="45"/>
      <c r="AX116" s="45"/>
      <c r="AY116" s="45"/>
      <c r="AZ116" s="45"/>
      <c r="BA116" s="45"/>
      <c r="BB116" s="45"/>
      <c r="BC116" s="45"/>
      <c r="BD116" s="45"/>
      <c r="BE116" s="45"/>
      <c r="BF116" s="45"/>
      <c r="BG116" s="45"/>
      <c r="BH116" s="45"/>
      <c r="BI116" s="45"/>
      <c r="BJ116" s="45"/>
      <c r="BK116" s="45"/>
      <c r="BL116" s="45"/>
      <c r="BM116" s="45"/>
      <c r="BN116" s="45"/>
      <c r="BO116" s="45"/>
      <c r="BP116" s="45"/>
      <c r="BQ116" s="45"/>
      <c r="BR116" s="45"/>
      <c r="BS116" s="45"/>
      <c r="BT116" s="45"/>
      <c r="BU116" s="45"/>
      <c r="BV116" s="45"/>
      <c r="BW116" s="45"/>
      <c r="BX116" s="45"/>
      <c r="BY116" s="45"/>
      <c r="BZ116" s="45"/>
      <c r="CA116" s="45"/>
      <c r="CB116" s="45"/>
      <c r="CC116" s="45"/>
      <c r="CD116" s="45"/>
      <c r="CE116" s="45"/>
      <c r="CF116" s="45"/>
      <c r="CG116" s="45"/>
      <c r="CH116" s="45"/>
      <c r="CI116" s="45"/>
      <c r="CJ116" s="45"/>
      <c r="CK116" s="45"/>
      <c r="CL116" s="45"/>
      <c r="CM116" s="45"/>
      <c r="CN116" s="45"/>
      <c r="CO116" s="45"/>
      <c r="CP116" s="45"/>
      <c r="CQ116" s="45"/>
      <c r="CR116" s="45"/>
      <c r="CS116" s="45"/>
      <c r="CT116" s="45"/>
      <c r="CU116" s="45"/>
      <c r="CV116" s="45"/>
      <c r="CW116" s="45"/>
      <c r="CX116" s="45"/>
      <c r="CY116" s="45"/>
      <c r="CZ116" s="45"/>
      <c r="DA116" s="45"/>
      <c r="DB116" s="45"/>
      <c r="DC116" s="45"/>
      <c r="DD116" s="45"/>
      <c r="DE116" s="45"/>
      <c r="DF116" s="45"/>
      <c r="DG116" s="45"/>
      <c r="DH116" s="45"/>
    </row>
    <row r="117" spans="1:112" ht="43.9" thickBot="1">
      <c r="A117" s="282"/>
      <c r="B117" s="253"/>
      <c r="C117" s="244"/>
      <c r="D117" s="81" t="s">
        <v>208</v>
      </c>
      <c r="E117" s="126"/>
      <c r="F117" s="126"/>
      <c r="G117" s="127"/>
      <c r="H117" s="128"/>
      <c r="I117" s="114"/>
      <c r="J117" s="143"/>
      <c r="K117" s="249"/>
      <c r="L117" s="247"/>
      <c r="M117" s="130"/>
      <c r="N117" s="131"/>
      <c r="O117" s="131"/>
      <c r="P117" s="123"/>
      <c r="Q117" s="266"/>
    </row>
    <row r="118" spans="1:112" s="52" customFormat="1" thickBot="1">
      <c r="A118" s="282"/>
      <c r="B118" s="253"/>
      <c r="C118" s="252"/>
      <c r="D118" s="82" t="s">
        <v>209</v>
      </c>
      <c r="E118" s="153"/>
      <c r="F118" s="153"/>
      <c r="G118" s="186"/>
      <c r="H118" s="187"/>
      <c r="I118" s="114"/>
      <c r="J118" s="154"/>
      <c r="K118" s="254"/>
      <c r="L118" s="247"/>
      <c r="M118" s="155"/>
      <c r="N118" s="156"/>
      <c r="O118" s="156"/>
      <c r="P118" s="123"/>
      <c r="Q118" s="267"/>
      <c r="R118" s="45"/>
      <c r="S118" s="45"/>
      <c r="T118" s="45"/>
      <c r="U118" s="45"/>
      <c r="V118" s="45"/>
      <c r="W118" s="45"/>
      <c r="X118" s="45"/>
      <c r="Y118" s="45"/>
      <c r="Z118" s="45"/>
      <c r="AA118" s="45"/>
      <c r="AB118" s="45"/>
      <c r="AC118" s="45"/>
      <c r="AD118" s="45"/>
      <c r="AE118" s="45"/>
      <c r="AF118" s="45"/>
      <c r="AG118" s="45"/>
      <c r="AH118" s="45"/>
      <c r="AI118" s="45"/>
      <c r="AJ118" s="45"/>
      <c r="AK118" s="45"/>
      <c r="AL118" s="45"/>
      <c r="AM118" s="45"/>
      <c r="AN118" s="45"/>
      <c r="AO118" s="45"/>
      <c r="AP118" s="45"/>
      <c r="AQ118" s="45"/>
      <c r="AR118" s="45"/>
      <c r="AS118" s="45"/>
      <c r="AT118" s="45"/>
      <c r="AU118" s="45"/>
      <c r="AV118" s="45"/>
      <c r="AW118" s="45"/>
      <c r="AX118" s="45"/>
      <c r="AY118" s="45"/>
      <c r="AZ118" s="45"/>
      <c r="BA118" s="45"/>
      <c r="BB118" s="45"/>
      <c r="BC118" s="45"/>
      <c r="BD118" s="45"/>
      <c r="BE118" s="45"/>
      <c r="BF118" s="45"/>
      <c r="BG118" s="45"/>
      <c r="BH118" s="45"/>
      <c r="BI118" s="45"/>
      <c r="BJ118" s="45"/>
      <c r="BK118" s="45"/>
      <c r="BL118" s="45"/>
      <c r="BM118" s="45"/>
      <c r="BN118" s="45"/>
      <c r="BO118" s="45"/>
      <c r="BP118" s="45"/>
      <c r="BQ118" s="45"/>
      <c r="BR118" s="45"/>
      <c r="BS118" s="45"/>
      <c r="BT118" s="45"/>
      <c r="BU118" s="45"/>
      <c r="BV118" s="45"/>
      <c r="BW118" s="45"/>
      <c r="BX118" s="45"/>
      <c r="BY118" s="45"/>
      <c r="BZ118" s="45"/>
      <c r="CA118" s="45"/>
      <c r="CB118" s="45"/>
      <c r="CC118" s="45"/>
      <c r="CD118" s="45"/>
      <c r="CE118" s="45"/>
      <c r="CF118" s="45"/>
      <c r="CG118" s="45"/>
      <c r="CH118" s="45"/>
      <c r="CI118" s="45"/>
      <c r="CJ118" s="45"/>
      <c r="CK118" s="45"/>
      <c r="CL118" s="45"/>
      <c r="CM118" s="45"/>
      <c r="CN118" s="45"/>
      <c r="CO118" s="45"/>
      <c r="CP118" s="45"/>
      <c r="CQ118" s="45"/>
      <c r="CR118" s="45"/>
      <c r="CS118" s="45"/>
      <c r="CT118" s="45"/>
      <c r="CU118" s="45"/>
      <c r="CV118" s="45"/>
      <c r="CW118" s="45"/>
      <c r="CX118" s="45"/>
      <c r="CY118" s="45"/>
      <c r="CZ118" s="45"/>
      <c r="DA118" s="45"/>
      <c r="DB118" s="45"/>
      <c r="DC118" s="45"/>
      <c r="DD118" s="45"/>
      <c r="DE118" s="45"/>
      <c r="DF118" s="45"/>
      <c r="DG118" s="45"/>
      <c r="DH118" s="45"/>
    </row>
    <row r="119" spans="1:112" s="51" customFormat="1" ht="43.9" thickBot="1">
      <c r="A119" s="282"/>
      <c r="B119" s="253" t="s">
        <v>210</v>
      </c>
      <c r="C119" s="243" t="s">
        <v>192</v>
      </c>
      <c r="D119" s="80" t="s">
        <v>211</v>
      </c>
      <c r="E119" s="116"/>
      <c r="F119" s="116"/>
      <c r="G119" s="117"/>
      <c r="H119" s="118"/>
      <c r="I119" s="114"/>
      <c r="J119" s="119"/>
      <c r="K119" s="241" t="str" cm="1">
        <f t="array" ref="K119">IF((AND(J119:J121=1)), "Fully Mapped", "Not/ Partially Mapped")</f>
        <v>Not/ Partially Mapped</v>
      </c>
      <c r="L119" s="247"/>
      <c r="M119" s="121"/>
      <c r="N119" s="122"/>
      <c r="O119" s="122"/>
      <c r="P119" s="123"/>
      <c r="Q119" s="124"/>
      <c r="R119" s="45"/>
      <c r="S119" s="45"/>
      <c r="T119" s="45"/>
      <c r="U119" s="45"/>
      <c r="V119" s="45"/>
      <c r="W119" s="45"/>
      <c r="X119" s="45"/>
      <c r="Y119" s="45"/>
      <c r="Z119" s="45"/>
      <c r="AA119" s="45"/>
      <c r="AB119" s="45"/>
      <c r="AC119" s="45"/>
      <c r="AD119" s="45"/>
      <c r="AE119" s="45"/>
      <c r="AF119" s="45"/>
      <c r="AG119" s="45"/>
      <c r="AH119" s="45"/>
      <c r="AI119" s="45"/>
      <c r="AJ119" s="45"/>
      <c r="AK119" s="45"/>
      <c r="AL119" s="45"/>
      <c r="AM119" s="45"/>
      <c r="AN119" s="45"/>
      <c r="AO119" s="45"/>
      <c r="AP119" s="45"/>
      <c r="AQ119" s="45"/>
      <c r="AR119" s="45"/>
      <c r="AS119" s="45"/>
      <c r="AT119" s="45"/>
      <c r="AU119" s="45"/>
      <c r="AV119" s="45"/>
      <c r="AW119" s="45"/>
      <c r="AX119" s="45"/>
      <c r="AY119" s="45"/>
      <c r="AZ119" s="45"/>
      <c r="BA119" s="45"/>
      <c r="BB119" s="45"/>
      <c r="BC119" s="45"/>
      <c r="BD119" s="45"/>
      <c r="BE119" s="45"/>
      <c r="BF119" s="45"/>
      <c r="BG119" s="45"/>
      <c r="BH119" s="45"/>
      <c r="BI119" s="45"/>
      <c r="BJ119" s="45"/>
      <c r="BK119" s="45"/>
      <c r="BL119" s="45"/>
      <c r="BM119" s="45"/>
      <c r="BN119" s="45"/>
      <c r="BO119" s="45"/>
      <c r="BP119" s="45"/>
      <c r="BQ119" s="45"/>
      <c r="BR119" s="45"/>
      <c r="BS119" s="45"/>
      <c r="BT119" s="45"/>
      <c r="BU119" s="45"/>
      <c r="BV119" s="45"/>
      <c r="BW119" s="45"/>
      <c r="BX119" s="45"/>
      <c r="BY119" s="45"/>
      <c r="BZ119" s="45"/>
      <c r="CA119" s="45"/>
      <c r="CB119" s="45"/>
      <c r="CC119" s="45"/>
      <c r="CD119" s="45"/>
      <c r="CE119" s="45"/>
      <c r="CF119" s="45"/>
      <c r="CG119" s="45"/>
      <c r="CH119" s="45"/>
      <c r="CI119" s="45"/>
      <c r="CJ119" s="45"/>
      <c r="CK119" s="45"/>
      <c r="CL119" s="45"/>
      <c r="CM119" s="45"/>
      <c r="CN119" s="45"/>
      <c r="CO119" s="45"/>
      <c r="CP119" s="45"/>
      <c r="CQ119" s="45"/>
      <c r="CR119" s="45"/>
      <c r="CS119" s="45"/>
      <c r="CT119" s="45"/>
      <c r="CU119" s="45"/>
      <c r="CV119" s="45"/>
      <c r="CW119" s="45"/>
      <c r="CX119" s="45"/>
      <c r="CY119" s="45"/>
      <c r="CZ119" s="45"/>
      <c r="DA119" s="45"/>
      <c r="DB119" s="45"/>
      <c r="DC119" s="45"/>
      <c r="DD119" s="45"/>
      <c r="DE119" s="45"/>
      <c r="DF119" s="45"/>
      <c r="DG119" s="45"/>
      <c r="DH119" s="45"/>
    </row>
    <row r="120" spans="1:112" ht="43.9" thickBot="1">
      <c r="A120" s="282"/>
      <c r="B120" s="253"/>
      <c r="C120" s="244"/>
      <c r="D120" s="81" t="s">
        <v>212</v>
      </c>
      <c r="E120" s="126"/>
      <c r="F120" s="126"/>
      <c r="G120" s="127"/>
      <c r="H120" s="128"/>
      <c r="I120" s="114"/>
      <c r="J120" s="143"/>
      <c r="K120" s="249"/>
      <c r="L120" s="247"/>
      <c r="M120" s="130"/>
      <c r="N120" s="131"/>
      <c r="O120" s="131"/>
      <c r="P120" s="123"/>
      <c r="Q120" s="266"/>
    </row>
    <row r="121" spans="1:112" s="52" customFormat="1" ht="43.9" thickBot="1">
      <c r="A121" s="282"/>
      <c r="B121" s="253"/>
      <c r="C121" s="252"/>
      <c r="D121" s="82" t="s">
        <v>213</v>
      </c>
      <c r="E121" s="153"/>
      <c r="F121" s="153"/>
      <c r="G121" s="186"/>
      <c r="H121" s="187"/>
      <c r="I121" s="114"/>
      <c r="J121" s="154"/>
      <c r="K121" s="254"/>
      <c r="L121" s="247"/>
      <c r="M121" s="155"/>
      <c r="N121" s="156"/>
      <c r="O121" s="156"/>
      <c r="P121" s="123"/>
      <c r="Q121" s="267"/>
      <c r="R121" s="45"/>
      <c r="S121" s="45"/>
      <c r="T121" s="45"/>
      <c r="U121" s="45"/>
      <c r="V121" s="45"/>
      <c r="W121" s="45"/>
      <c r="X121" s="45"/>
      <c r="Y121" s="45"/>
      <c r="Z121" s="45"/>
      <c r="AA121" s="45"/>
      <c r="AB121" s="45"/>
      <c r="AC121" s="45"/>
      <c r="AD121" s="45"/>
      <c r="AE121" s="45"/>
      <c r="AF121" s="45"/>
      <c r="AG121" s="45"/>
      <c r="AH121" s="45"/>
      <c r="AI121" s="45"/>
      <c r="AJ121" s="45"/>
      <c r="AK121" s="45"/>
      <c r="AL121" s="45"/>
      <c r="AM121" s="45"/>
      <c r="AN121" s="45"/>
      <c r="AO121" s="45"/>
      <c r="AP121" s="45"/>
      <c r="AQ121" s="45"/>
      <c r="AR121" s="45"/>
      <c r="AS121" s="45"/>
      <c r="AT121" s="45"/>
      <c r="AU121" s="45"/>
      <c r="AV121" s="45"/>
      <c r="AW121" s="45"/>
      <c r="AX121" s="45"/>
      <c r="AY121" s="45"/>
      <c r="AZ121" s="45"/>
      <c r="BA121" s="45"/>
      <c r="BB121" s="45"/>
      <c r="BC121" s="45"/>
      <c r="BD121" s="45"/>
      <c r="BE121" s="45"/>
      <c r="BF121" s="45"/>
      <c r="BG121" s="45"/>
      <c r="BH121" s="45"/>
      <c r="BI121" s="45"/>
      <c r="BJ121" s="45"/>
      <c r="BK121" s="45"/>
      <c r="BL121" s="45"/>
      <c r="BM121" s="45"/>
      <c r="BN121" s="45"/>
      <c r="BO121" s="45"/>
      <c r="BP121" s="45"/>
      <c r="BQ121" s="45"/>
      <c r="BR121" s="45"/>
      <c r="BS121" s="45"/>
      <c r="BT121" s="45"/>
      <c r="BU121" s="45"/>
      <c r="BV121" s="45"/>
      <c r="BW121" s="45"/>
      <c r="BX121" s="45"/>
      <c r="BY121" s="45"/>
      <c r="BZ121" s="45"/>
      <c r="CA121" s="45"/>
      <c r="CB121" s="45"/>
      <c r="CC121" s="45"/>
      <c r="CD121" s="45"/>
      <c r="CE121" s="45"/>
      <c r="CF121" s="45"/>
      <c r="CG121" s="45"/>
      <c r="CH121" s="45"/>
      <c r="CI121" s="45"/>
      <c r="CJ121" s="45"/>
      <c r="CK121" s="45"/>
      <c r="CL121" s="45"/>
      <c r="CM121" s="45"/>
      <c r="CN121" s="45"/>
      <c r="CO121" s="45"/>
      <c r="CP121" s="45"/>
      <c r="CQ121" s="45"/>
      <c r="CR121" s="45"/>
      <c r="CS121" s="45"/>
      <c r="CT121" s="45"/>
      <c r="CU121" s="45"/>
      <c r="CV121" s="45"/>
      <c r="CW121" s="45"/>
      <c r="CX121" s="45"/>
      <c r="CY121" s="45"/>
      <c r="CZ121" s="45"/>
      <c r="DA121" s="45"/>
      <c r="DB121" s="45"/>
      <c r="DC121" s="45"/>
      <c r="DD121" s="45"/>
      <c r="DE121" s="45"/>
      <c r="DF121" s="45"/>
      <c r="DG121" s="45"/>
      <c r="DH121" s="45"/>
    </row>
    <row r="122" spans="1:112" s="51" customFormat="1" ht="87" thickBot="1">
      <c r="A122" s="282"/>
      <c r="B122" s="253" t="s">
        <v>214</v>
      </c>
      <c r="C122" s="239" t="s">
        <v>196</v>
      </c>
      <c r="D122" s="78" t="s">
        <v>215</v>
      </c>
      <c r="E122" s="116"/>
      <c r="F122" s="116"/>
      <c r="G122" s="117"/>
      <c r="H122" s="118"/>
      <c r="I122" s="114"/>
      <c r="J122" s="119"/>
      <c r="K122" s="241" t="str" cm="1">
        <f t="array" ref="K122">IF((AND(J122:J123=1)), "Fully Mapped", "Not/ Partially Mapped")</f>
        <v>Not/ Partially Mapped</v>
      </c>
      <c r="L122" s="247"/>
      <c r="M122" s="121"/>
      <c r="N122" s="122"/>
      <c r="O122" s="122"/>
      <c r="P122" s="123"/>
      <c r="Q122" s="124"/>
      <c r="R122" s="45"/>
      <c r="S122" s="45"/>
      <c r="T122" s="45"/>
      <c r="U122" s="45"/>
      <c r="V122" s="45"/>
      <c r="W122" s="45"/>
      <c r="X122" s="45"/>
      <c r="Y122" s="45"/>
      <c r="Z122" s="45"/>
      <c r="AA122" s="45"/>
      <c r="AB122" s="45"/>
      <c r="AC122" s="45"/>
      <c r="AD122" s="45"/>
      <c r="AE122" s="45"/>
      <c r="AF122" s="45"/>
      <c r="AG122" s="45"/>
      <c r="AH122" s="45"/>
      <c r="AI122" s="45"/>
      <c r="AJ122" s="45"/>
      <c r="AK122" s="45"/>
      <c r="AL122" s="45"/>
      <c r="AM122" s="45"/>
      <c r="AN122" s="45"/>
      <c r="AO122" s="45"/>
      <c r="AP122" s="45"/>
      <c r="AQ122" s="45"/>
      <c r="AR122" s="45"/>
      <c r="AS122" s="45"/>
      <c r="AT122" s="45"/>
      <c r="AU122" s="45"/>
      <c r="AV122" s="45"/>
      <c r="AW122" s="45"/>
      <c r="AX122" s="45"/>
      <c r="AY122" s="45"/>
      <c r="AZ122" s="45"/>
      <c r="BA122" s="45"/>
      <c r="BB122" s="45"/>
      <c r="BC122" s="45"/>
      <c r="BD122" s="45"/>
      <c r="BE122" s="45"/>
      <c r="BF122" s="45"/>
      <c r="BG122" s="45"/>
      <c r="BH122" s="45"/>
      <c r="BI122" s="45"/>
      <c r="BJ122" s="45"/>
      <c r="BK122" s="45"/>
      <c r="BL122" s="45"/>
      <c r="BM122" s="45"/>
      <c r="BN122" s="45"/>
      <c r="BO122" s="45"/>
      <c r="BP122" s="45"/>
      <c r="BQ122" s="45"/>
      <c r="BR122" s="45"/>
      <c r="BS122" s="45"/>
      <c r="BT122" s="45"/>
      <c r="BU122" s="45"/>
      <c r="BV122" s="45"/>
      <c r="BW122" s="45"/>
      <c r="BX122" s="45"/>
      <c r="BY122" s="45"/>
      <c r="BZ122" s="45"/>
      <c r="CA122" s="45"/>
      <c r="CB122" s="45"/>
      <c r="CC122" s="45"/>
      <c r="CD122" s="45"/>
      <c r="CE122" s="45"/>
      <c r="CF122" s="45"/>
      <c r="CG122" s="45"/>
      <c r="CH122" s="45"/>
      <c r="CI122" s="45"/>
      <c r="CJ122" s="45"/>
      <c r="CK122" s="45"/>
      <c r="CL122" s="45"/>
      <c r="CM122" s="45"/>
      <c r="CN122" s="45"/>
      <c r="CO122" s="45"/>
      <c r="CP122" s="45"/>
      <c r="CQ122" s="45"/>
      <c r="CR122" s="45"/>
      <c r="CS122" s="45"/>
      <c r="CT122" s="45"/>
      <c r="CU122" s="45"/>
      <c r="CV122" s="45"/>
      <c r="CW122" s="45"/>
      <c r="CX122" s="45"/>
      <c r="CY122" s="45"/>
      <c r="CZ122" s="45"/>
      <c r="DA122" s="45"/>
      <c r="DB122" s="45"/>
      <c r="DC122" s="45"/>
      <c r="DD122" s="45"/>
      <c r="DE122" s="45"/>
      <c r="DF122" s="45"/>
      <c r="DG122" s="45"/>
      <c r="DH122" s="45"/>
    </row>
    <row r="123" spans="1:112" ht="43.9" thickBot="1">
      <c r="A123" s="283"/>
      <c r="B123" s="257"/>
      <c r="C123" s="240"/>
      <c r="D123" s="79" t="s">
        <v>216</v>
      </c>
      <c r="E123" s="134"/>
      <c r="F123" s="134"/>
      <c r="G123" s="135"/>
      <c r="H123" s="136"/>
      <c r="I123" s="114"/>
      <c r="J123" s="163"/>
      <c r="K123" s="245"/>
      <c r="L123" s="248"/>
      <c r="M123" s="139"/>
      <c r="N123" s="140"/>
      <c r="O123" s="140"/>
      <c r="P123" s="123"/>
      <c r="Q123" s="192"/>
    </row>
    <row r="124" spans="1:112" ht="21.6">
      <c r="A124" s="107"/>
      <c r="B124" s="58"/>
      <c r="C124" s="57"/>
      <c r="D124" s="45"/>
      <c r="E124" s="48"/>
      <c r="F124" s="48"/>
      <c r="G124" s="48"/>
      <c r="J124" s="53"/>
      <c r="K124" s="53"/>
      <c r="L124" s="45"/>
      <c r="M124" s="45"/>
      <c r="N124" s="45"/>
    </row>
    <row r="125" spans="1:112" ht="21.6">
      <c r="A125" s="107"/>
      <c r="B125" s="58"/>
      <c r="C125" s="57"/>
      <c r="D125" s="45"/>
      <c r="E125" s="48"/>
      <c r="F125" s="48"/>
      <c r="G125" s="48"/>
      <c r="J125" s="53"/>
      <c r="K125" s="53"/>
      <c r="L125" s="45"/>
      <c r="M125" s="45"/>
      <c r="N125" s="45"/>
    </row>
    <row r="126" spans="1:112" ht="21.6">
      <c r="A126" s="107"/>
      <c r="B126" s="58"/>
      <c r="C126" s="57"/>
      <c r="D126" s="45"/>
      <c r="E126" s="48"/>
      <c r="F126" s="48"/>
      <c r="G126" s="48"/>
      <c r="J126" s="53"/>
      <c r="K126" s="53"/>
      <c r="L126" s="45"/>
      <c r="M126" s="45"/>
      <c r="N126" s="45"/>
    </row>
    <row r="127" spans="1:112" ht="21.6">
      <c r="A127" s="107"/>
      <c r="B127" s="58"/>
      <c r="C127" s="57"/>
      <c r="D127" s="45"/>
      <c r="E127" s="48"/>
      <c r="F127" s="48"/>
      <c r="G127" s="48"/>
      <c r="J127" s="53"/>
      <c r="K127" s="53"/>
      <c r="L127" s="45"/>
      <c r="M127" s="45"/>
      <c r="N127" s="45"/>
    </row>
    <row r="128" spans="1:112" ht="21.6">
      <c r="A128" s="107"/>
      <c r="B128" s="58"/>
      <c r="C128" s="57"/>
      <c r="D128" s="45"/>
      <c r="E128" s="48"/>
      <c r="F128" s="48"/>
      <c r="G128" s="48"/>
      <c r="J128" s="53"/>
      <c r="K128" s="53"/>
      <c r="L128" s="45"/>
      <c r="M128" s="45"/>
      <c r="N128" s="45"/>
    </row>
    <row r="129" spans="1:14" ht="21.6">
      <c r="A129" s="107"/>
      <c r="B129" s="58"/>
      <c r="C129" s="57"/>
      <c r="D129" s="45"/>
      <c r="E129" s="48"/>
      <c r="F129" s="48"/>
      <c r="G129" s="48"/>
      <c r="J129" s="53"/>
      <c r="K129" s="53"/>
      <c r="L129" s="45"/>
      <c r="M129" s="45"/>
      <c r="N129" s="45"/>
    </row>
    <row r="130" spans="1:14" ht="21.6">
      <c r="A130" s="107"/>
      <c r="B130" s="58"/>
      <c r="C130" s="57"/>
      <c r="D130" s="45"/>
      <c r="E130" s="48"/>
      <c r="F130" s="48"/>
      <c r="G130" s="48"/>
      <c r="J130" s="53"/>
      <c r="K130" s="53"/>
      <c r="L130" s="45"/>
      <c r="M130" s="45"/>
      <c r="N130" s="45"/>
    </row>
    <row r="131" spans="1:14" ht="21.6">
      <c r="A131" s="107"/>
      <c r="B131" s="58"/>
      <c r="C131" s="57"/>
      <c r="D131" s="45"/>
      <c r="E131" s="48"/>
      <c r="F131" s="48"/>
      <c r="G131" s="48"/>
      <c r="J131" s="53"/>
      <c r="K131" s="53"/>
      <c r="L131" s="45"/>
      <c r="M131" s="45"/>
      <c r="N131" s="45"/>
    </row>
    <row r="132" spans="1:14" ht="21.6">
      <c r="A132" s="107"/>
      <c r="B132" s="58"/>
      <c r="C132" s="57"/>
      <c r="D132" s="45"/>
      <c r="E132" s="48"/>
      <c r="F132" s="48"/>
      <c r="G132" s="48"/>
      <c r="J132" s="53"/>
      <c r="K132" s="53"/>
      <c r="L132" s="45"/>
      <c r="M132" s="45"/>
      <c r="N132" s="45"/>
    </row>
    <row r="133" spans="1:14" ht="21.6">
      <c r="A133" s="107"/>
      <c r="B133" s="58"/>
      <c r="C133" s="57"/>
      <c r="D133" s="45"/>
      <c r="E133" s="48"/>
      <c r="F133" s="48"/>
      <c r="G133" s="48"/>
      <c r="J133" s="53"/>
      <c r="K133" s="53"/>
      <c r="L133" s="45"/>
      <c r="M133" s="45"/>
      <c r="N133" s="45"/>
    </row>
    <row r="134" spans="1:14" ht="21.6">
      <c r="A134" s="107"/>
      <c r="B134" s="58"/>
      <c r="C134" s="57"/>
      <c r="D134" s="45"/>
      <c r="E134" s="48"/>
      <c r="F134" s="48"/>
      <c r="G134" s="48"/>
      <c r="J134" s="53"/>
      <c r="K134" s="53"/>
      <c r="L134" s="45"/>
      <c r="M134" s="45"/>
      <c r="N134" s="45"/>
    </row>
    <row r="135" spans="1:14" ht="21.6">
      <c r="A135" s="107"/>
      <c r="B135" s="58"/>
      <c r="C135" s="57"/>
      <c r="D135" s="45"/>
      <c r="E135" s="48"/>
      <c r="F135" s="48"/>
      <c r="G135" s="48"/>
      <c r="J135" s="53"/>
      <c r="K135" s="53"/>
      <c r="L135" s="45"/>
      <c r="M135" s="45"/>
      <c r="N135" s="45"/>
    </row>
    <row r="136" spans="1:14" ht="21.6">
      <c r="A136" s="107"/>
      <c r="B136" s="58"/>
      <c r="C136" s="57"/>
      <c r="D136" s="45"/>
      <c r="E136" s="48"/>
      <c r="F136" s="48"/>
      <c r="G136" s="48"/>
      <c r="J136" s="53"/>
      <c r="K136" s="53"/>
      <c r="L136" s="45"/>
      <c r="M136" s="45"/>
      <c r="N136" s="45"/>
    </row>
    <row r="137" spans="1:14" ht="21.6">
      <c r="A137" s="107"/>
      <c r="B137" s="58"/>
      <c r="C137" s="57"/>
      <c r="D137" s="45"/>
      <c r="E137" s="48"/>
      <c r="F137" s="48"/>
      <c r="G137" s="48"/>
      <c r="J137" s="53"/>
      <c r="K137" s="53"/>
      <c r="L137" s="45"/>
      <c r="M137" s="45"/>
      <c r="N137" s="45"/>
    </row>
    <row r="138" spans="1:14" ht="21.6">
      <c r="A138" s="107"/>
      <c r="B138" s="58"/>
      <c r="C138" s="57"/>
      <c r="D138" s="45"/>
      <c r="E138" s="48"/>
      <c r="F138" s="48"/>
      <c r="G138" s="48"/>
      <c r="J138" s="53"/>
      <c r="K138" s="53"/>
      <c r="L138" s="45"/>
      <c r="M138" s="45"/>
      <c r="N138" s="45"/>
    </row>
    <row r="139" spans="1:14" ht="21.6">
      <c r="A139" s="107"/>
      <c r="B139" s="58"/>
      <c r="C139" s="57"/>
      <c r="D139" s="45"/>
      <c r="E139" s="48"/>
      <c r="F139" s="48"/>
      <c r="G139" s="48"/>
      <c r="J139" s="53"/>
      <c r="K139" s="53"/>
      <c r="L139" s="45"/>
      <c r="M139" s="45"/>
      <c r="N139" s="45"/>
    </row>
    <row r="140" spans="1:14" ht="21.6">
      <c r="A140" s="107"/>
      <c r="B140" s="58"/>
      <c r="C140" s="57"/>
      <c r="D140" s="45"/>
      <c r="E140" s="48"/>
      <c r="F140" s="48"/>
      <c r="G140" s="48"/>
      <c r="J140" s="53"/>
      <c r="K140" s="53"/>
      <c r="L140" s="45"/>
      <c r="M140" s="45"/>
      <c r="N140" s="45"/>
    </row>
    <row r="141" spans="1:14" ht="21.6">
      <c r="A141" s="107"/>
      <c r="B141" s="58"/>
      <c r="C141" s="57"/>
      <c r="D141" s="45"/>
      <c r="E141" s="48"/>
      <c r="F141" s="48"/>
      <c r="G141" s="48"/>
      <c r="J141" s="53"/>
      <c r="K141" s="53"/>
      <c r="L141" s="45"/>
      <c r="M141" s="45"/>
      <c r="N141" s="45"/>
    </row>
    <row r="142" spans="1:14" ht="21.6">
      <c r="A142" s="107"/>
      <c r="B142" s="58"/>
      <c r="C142" s="57"/>
      <c r="D142" s="45"/>
      <c r="E142" s="48"/>
      <c r="F142" s="48"/>
      <c r="G142" s="48"/>
      <c r="J142" s="53"/>
      <c r="K142" s="53"/>
      <c r="L142" s="45"/>
      <c r="M142" s="45"/>
      <c r="N142" s="45"/>
    </row>
    <row r="143" spans="1:14" ht="21.6">
      <c r="A143" s="107"/>
      <c r="B143" s="58"/>
      <c r="C143" s="57"/>
      <c r="D143" s="45"/>
      <c r="E143" s="48"/>
      <c r="F143" s="48"/>
      <c r="G143" s="48"/>
      <c r="J143" s="53"/>
      <c r="K143" s="53"/>
      <c r="L143" s="45"/>
      <c r="M143" s="45"/>
      <c r="N143" s="45"/>
    </row>
    <row r="144" spans="1:14" ht="21.6">
      <c r="A144" s="107"/>
      <c r="B144" s="58"/>
      <c r="C144" s="57"/>
      <c r="D144" s="45"/>
      <c r="E144" s="48"/>
      <c r="F144" s="48"/>
      <c r="G144" s="48"/>
      <c r="J144" s="53"/>
      <c r="K144" s="53"/>
      <c r="L144" s="45"/>
      <c r="M144" s="45"/>
      <c r="N144" s="45"/>
    </row>
    <row r="145" spans="1:14" ht="21.6">
      <c r="A145" s="107"/>
      <c r="B145" s="58"/>
      <c r="C145" s="57"/>
      <c r="D145" s="45"/>
      <c r="E145" s="48"/>
      <c r="F145" s="48"/>
      <c r="G145" s="48"/>
      <c r="J145" s="53"/>
      <c r="K145" s="53"/>
      <c r="L145" s="45"/>
      <c r="M145" s="45"/>
      <c r="N145" s="45"/>
    </row>
    <row r="146" spans="1:14" ht="21.6">
      <c r="A146" s="107"/>
      <c r="B146" s="58"/>
      <c r="C146" s="57"/>
      <c r="D146" s="45"/>
      <c r="E146" s="48"/>
      <c r="F146" s="48"/>
      <c r="G146" s="48"/>
      <c r="J146" s="53"/>
      <c r="K146" s="53"/>
      <c r="L146" s="45"/>
      <c r="M146" s="45"/>
      <c r="N146" s="45"/>
    </row>
    <row r="147" spans="1:14" ht="21.6">
      <c r="A147" s="107"/>
      <c r="B147" s="58"/>
      <c r="C147" s="57"/>
      <c r="D147" s="45"/>
      <c r="E147" s="48"/>
      <c r="F147" s="48"/>
      <c r="G147" s="48"/>
      <c r="J147" s="53"/>
      <c r="K147" s="53"/>
      <c r="L147" s="45"/>
      <c r="M147" s="45"/>
      <c r="N147" s="45"/>
    </row>
    <row r="148" spans="1:14" ht="21.6">
      <c r="A148" s="107"/>
      <c r="B148" s="58"/>
      <c r="C148" s="57"/>
      <c r="D148" s="45"/>
      <c r="E148" s="48"/>
      <c r="F148" s="48"/>
      <c r="G148" s="48"/>
      <c r="J148" s="53"/>
      <c r="K148" s="53"/>
      <c r="L148" s="45"/>
      <c r="M148" s="45"/>
      <c r="N148" s="45"/>
    </row>
    <row r="149" spans="1:14" ht="21.6">
      <c r="A149" s="107"/>
      <c r="B149" s="58"/>
      <c r="C149" s="57"/>
      <c r="D149" s="45"/>
      <c r="E149" s="48"/>
      <c r="F149" s="48"/>
      <c r="G149" s="48"/>
      <c r="J149" s="53"/>
      <c r="K149" s="53"/>
      <c r="L149" s="45"/>
      <c r="M149" s="45"/>
      <c r="N149" s="45"/>
    </row>
    <row r="150" spans="1:14" ht="21.6">
      <c r="A150" s="107"/>
      <c r="B150" s="58"/>
      <c r="C150" s="57"/>
      <c r="D150" s="45"/>
      <c r="E150" s="48"/>
      <c r="F150" s="48"/>
      <c r="G150" s="48"/>
      <c r="J150" s="53"/>
      <c r="K150" s="53"/>
      <c r="L150" s="45"/>
      <c r="M150" s="45"/>
      <c r="N150" s="45"/>
    </row>
    <row r="151" spans="1:14" ht="21.6">
      <c r="A151" s="107"/>
      <c r="B151" s="58"/>
      <c r="C151" s="57"/>
      <c r="D151" s="45"/>
      <c r="E151" s="48"/>
      <c r="F151" s="48"/>
      <c r="G151" s="48"/>
      <c r="J151" s="53"/>
      <c r="K151" s="53"/>
      <c r="L151" s="45"/>
      <c r="M151" s="45"/>
      <c r="N151" s="45"/>
    </row>
    <row r="152" spans="1:14" ht="21.6">
      <c r="A152" s="107"/>
      <c r="B152" s="58"/>
      <c r="C152" s="57"/>
      <c r="D152" s="45"/>
      <c r="E152" s="48"/>
      <c r="F152" s="48"/>
      <c r="G152" s="48"/>
      <c r="J152" s="53"/>
      <c r="K152" s="53"/>
      <c r="L152" s="45"/>
      <c r="M152" s="45"/>
      <c r="N152" s="45"/>
    </row>
    <row r="153" spans="1:14" ht="21.6">
      <c r="A153" s="107"/>
      <c r="B153" s="58"/>
      <c r="C153" s="57"/>
      <c r="D153" s="45"/>
      <c r="E153" s="48"/>
      <c r="F153" s="48"/>
      <c r="G153" s="48"/>
      <c r="J153" s="53"/>
      <c r="K153" s="53"/>
      <c r="L153" s="45"/>
      <c r="M153" s="45"/>
      <c r="N153" s="45"/>
    </row>
    <row r="154" spans="1:14" ht="21.6">
      <c r="A154" s="107"/>
      <c r="B154" s="58"/>
      <c r="C154" s="57"/>
      <c r="D154" s="45"/>
      <c r="E154" s="48"/>
      <c r="F154" s="48"/>
      <c r="G154" s="48"/>
      <c r="J154" s="53"/>
      <c r="K154" s="53"/>
      <c r="L154" s="45"/>
      <c r="M154" s="45"/>
      <c r="N154" s="45"/>
    </row>
    <row r="155" spans="1:14" ht="21.6">
      <c r="A155" s="107"/>
      <c r="B155" s="58"/>
      <c r="C155" s="57"/>
      <c r="D155" s="45"/>
      <c r="E155" s="48"/>
      <c r="F155" s="48"/>
      <c r="G155" s="48"/>
      <c r="J155" s="53"/>
      <c r="K155" s="53"/>
      <c r="L155" s="45"/>
      <c r="M155" s="45"/>
      <c r="N155" s="45"/>
    </row>
    <row r="156" spans="1:14" ht="21.6">
      <c r="A156" s="107"/>
      <c r="B156" s="58"/>
      <c r="C156" s="57"/>
      <c r="D156" s="45"/>
      <c r="E156" s="48"/>
      <c r="F156" s="48"/>
      <c r="G156" s="48"/>
      <c r="J156" s="53"/>
      <c r="K156" s="53"/>
      <c r="L156" s="45"/>
      <c r="M156" s="45"/>
      <c r="N156" s="45"/>
    </row>
    <row r="157" spans="1:14" ht="21.6">
      <c r="A157" s="107"/>
      <c r="B157" s="58"/>
      <c r="C157" s="57"/>
      <c r="D157" s="45"/>
      <c r="E157" s="48"/>
      <c r="F157" s="48"/>
      <c r="G157" s="48"/>
      <c r="J157" s="53"/>
      <c r="K157" s="53"/>
      <c r="L157" s="45"/>
      <c r="M157" s="45"/>
      <c r="N157" s="45"/>
    </row>
    <row r="158" spans="1:14" ht="21.6">
      <c r="A158" s="107"/>
      <c r="B158" s="58"/>
      <c r="C158" s="57"/>
      <c r="D158" s="45"/>
      <c r="E158" s="48"/>
      <c r="F158" s="48"/>
      <c r="G158" s="48"/>
      <c r="J158" s="53"/>
      <c r="K158" s="53"/>
      <c r="L158" s="45"/>
      <c r="M158" s="45"/>
      <c r="N158" s="45"/>
    </row>
    <row r="159" spans="1:14" ht="21.6">
      <c r="A159" s="107"/>
      <c r="B159" s="58"/>
      <c r="C159" s="57"/>
      <c r="D159" s="45"/>
      <c r="E159" s="48"/>
      <c r="F159" s="48"/>
      <c r="G159" s="48"/>
      <c r="J159" s="53"/>
      <c r="K159" s="53"/>
      <c r="L159" s="45"/>
      <c r="M159" s="45"/>
      <c r="N159" s="45"/>
    </row>
    <row r="160" spans="1:14" ht="21.6">
      <c r="A160" s="107"/>
      <c r="B160" s="58"/>
      <c r="C160" s="57"/>
      <c r="D160" s="45"/>
      <c r="E160" s="48"/>
      <c r="F160" s="48"/>
      <c r="G160" s="48"/>
      <c r="J160" s="53"/>
      <c r="K160" s="53"/>
      <c r="L160" s="45"/>
      <c r="M160" s="45"/>
      <c r="N160" s="45"/>
    </row>
    <row r="161" spans="1:14" ht="21.6">
      <c r="A161" s="107"/>
      <c r="B161" s="58"/>
      <c r="C161" s="57"/>
      <c r="D161" s="45"/>
      <c r="E161" s="48"/>
      <c r="F161" s="48"/>
      <c r="G161" s="48"/>
      <c r="J161" s="53"/>
      <c r="K161" s="53"/>
      <c r="L161" s="45"/>
      <c r="M161" s="45"/>
      <c r="N161" s="45"/>
    </row>
    <row r="162" spans="1:14" ht="21.6">
      <c r="A162" s="107"/>
      <c r="B162" s="58"/>
      <c r="C162" s="57"/>
      <c r="D162" s="45"/>
      <c r="E162" s="48"/>
      <c r="F162" s="48"/>
      <c r="G162" s="48"/>
      <c r="J162" s="53"/>
      <c r="K162" s="53"/>
      <c r="L162" s="45"/>
      <c r="M162" s="45"/>
      <c r="N162" s="45"/>
    </row>
    <row r="163" spans="1:14" ht="21.6">
      <c r="A163" s="107"/>
      <c r="B163" s="58"/>
      <c r="C163" s="57"/>
      <c r="D163" s="45"/>
      <c r="E163" s="48"/>
      <c r="F163" s="48"/>
      <c r="G163" s="48"/>
      <c r="J163" s="53"/>
      <c r="K163" s="53"/>
      <c r="L163" s="45"/>
      <c r="M163" s="45"/>
      <c r="N163" s="45"/>
    </row>
    <row r="164" spans="1:14" ht="21.6">
      <c r="A164" s="107"/>
      <c r="B164" s="58"/>
      <c r="C164" s="57"/>
      <c r="D164" s="45"/>
      <c r="E164" s="48"/>
      <c r="F164" s="48"/>
      <c r="G164" s="48"/>
      <c r="J164" s="53"/>
      <c r="K164" s="53"/>
      <c r="L164" s="45"/>
      <c r="M164" s="45"/>
      <c r="N164" s="45"/>
    </row>
    <row r="165" spans="1:14" ht="21.6">
      <c r="A165" s="107"/>
      <c r="B165" s="58"/>
      <c r="C165" s="57"/>
      <c r="D165" s="45"/>
      <c r="E165" s="48"/>
      <c r="F165" s="48"/>
      <c r="G165" s="48"/>
      <c r="J165" s="53"/>
      <c r="K165" s="53"/>
      <c r="L165" s="45"/>
      <c r="M165" s="45"/>
      <c r="N165" s="45"/>
    </row>
    <row r="166" spans="1:14" ht="21.6">
      <c r="A166" s="107"/>
      <c r="B166" s="58"/>
      <c r="C166" s="57"/>
      <c r="D166" s="45"/>
      <c r="E166" s="48"/>
      <c r="F166" s="48"/>
      <c r="G166" s="48"/>
      <c r="J166" s="53"/>
      <c r="K166" s="53"/>
      <c r="L166" s="45"/>
      <c r="M166" s="45"/>
      <c r="N166" s="45"/>
    </row>
    <row r="167" spans="1:14" ht="21.6">
      <c r="A167" s="107"/>
      <c r="B167" s="58"/>
      <c r="C167" s="57"/>
      <c r="D167" s="45"/>
      <c r="E167" s="48"/>
      <c r="F167" s="48"/>
      <c r="G167" s="48"/>
      <c r="J167" s="53"/>
      <c r="K167" s="53"/>
      <c r="L167" s="45"/>
      <c r="M167" s="45"/>
      <c r="N167" s="45"/>
    </row>
    <row r="168" spans="1:14" ht="21.6">
      <c r="A168" s="107"/>
      <c r="B168" s="58"/>
      <c r="C168" s="57"/>
      <c r="D168" s="45"/>
      <c r="E168" s="48"/>
      <c r="F168" s="48"/>
      <c r="G168" s="48"/>
      <c r="J168" s="53"/>
      <c r="K168" s="53"/>
      <c r="L168" s="45"/>
      <c r="M168" s="45"/>
      <c r="N168" s="45"/>
    </row>
    <row r="169" spans="1:14" ht="21.6">
      <c r="A169" s="107"/>
      <c r="B169" s="58"/>
      <c r="C169" s="57"/>
      <c r="D169" s="45"/>
      <c r="E169" s="48"/>
      <c r="F169" s="48"/>
      <c r="G169" s="48"/>
      <c r="J169" s="53"/>
      <c r="K169" s="53"/>
      <c r="L169" s="45"/>
      <c r="M169" s="45"/>
      <c r="N169" s="45"/>
    </row>
    <row r="170" spans="1:14" ht="21.6">
      <c r="A170" s="107"/>
      <c r="B170" s="58"/>
      <c r="C170" s="57"/>
      <c r="D170" s="45"/>
      <c r="E170" s="48"/>
      <c r="F170" s="48"/>
      <c r="G170" s="48"/>
      <c r="J170" s="53"/>
      <c r="K170" s="53"/>
      <c r="L170" s="45"/>
      <c r="M170" s="45"/>
      <c r="N170" s="45"/>
    </row>
    <row r="171" spans="1:14" ht="21.6">
      <c r="A171" s="107"/>
      <c r="B171" s="58"/>
      <c r="C171" s="57"/>
      <c r="D171" s="45"/>
      <c r="E171" s="48"/>
      <c r="F171" s="48"/>
      <c r="G171" s="48"/>
      <c r="J171" s="53"/>
      <c r="K171" s="53"/>
      <c r="L171" s="45"/>
      <c r="M171" s="45"/>
      <c r="N171" s="45"/>
    </row>
    <row r="172" spans="1:14" ht="21.6">
      <c r="A172" s="107"/>
      <c r="B172" s="58"/>
      <c r="C172" s="57"/>
      <c r="D172" s="45"/>
      <c r="E172" s="48"/>
      <c r="F172" s="48"/>
      <c r="G172" s="48"/>
      <c r="J172" s="53"/>
      <c r="K172" s="53"/>
      <c r="L172" s="45"/>
      <c r="M172" s="45"/>
      <c r="N172" s="45"/>
    </row>
    <row r="173" spans="1:14" ht="21.6">
      <c r="A173" s="107"/>
      <c r="B173" s="58"/>
      <c r="C173" s="57"/>
      <c r="D173" s="45"/>
      <c r="E173" s="48"/>
      <c r="F173" s="48"/>
      <c r="G173" s="48"/>
      <c r="J173" s="53"/>
      <c r="K173" s="53"/>
      <c r="L173" s="45"/>
      <c r="M173" s="45"/>
      <c r="N173" s="45"/>
    </row>
    <row r="174" spans="1:14" ht="21.6">
      <c r="A174" s="107"/>
      <c r="B174" s="58"/>
      <c r="C174" s="57"/>
      <c r="D174" s="45"/>
      <c r="E174" s="48"/>
      <c r="F174" s="48"/>
      <c r="G174" s="48"/>
      <c r="J174" s="53"/>
      <c r="K174" s="53"/>
      <c r="L174" s="45"/>
      <c r="M174" s="45"/>
      <c r="N174" s="45"/>
    </row>
    <row r="175" spans="1:14" ht="21.6">
      <c r="A175" s="107"/>
      <c r="B175" s="58"/>
      <c r="C175" s="57"/>
      <c r="D175" s="45"/>
      <c r="E175" s="48"/>
      <c r="F175" s="48"/>
      <c r="G175" s="48"/>
      <c r="J175" s="53"/>
      <c r="K175" s="53"/>
      <c r="L175" s="45"/>
      <c r="M175" s="45"/>
      <c r="N175" s="45"/>
    </row>
    <row r="176" spans="1:14" ht="21.6">
      <c r="A176" s="107"/>
      <c r="B176" s="58"/>
      <c r="C176" s="57"/>
      <c r="D176" s="45"/>
      <c r="E176" s="48"/>
      <c r="F176" s="48"/>
      <c r="G176" s="48"/>
      <c r="J176" s="53"/>
      <c r="K176" s="53"/>
      <c r="L176" s="45"/>
      <c r="M176" s="45"/>
      <c r="N176" s="45"/>
    </row>
    <row r="177" spans="1:14" ht="21.6">
      <c r="A177" s="107"/>
      <c r="B177" s="58"/>
      <c r="C177" s="57"/>
      <c r="D177" s="45"/>
      <c r="E177" s="48"/>
      <c r="F177" s="48"/>
      <c r="G177" s="48"/>
      <c r="J177" s="53"/>
      <c r="K177" s="53"/>
      <c r="L177" s="45"/>
      <c r="M177" s="45"/>
      <c r="N177" s="45"/>
    </row>
    <row r="178" spans="1:14" ht="21.6">
      <c r="A178" s="107"/>
      <c r="B178" s="58"/>
      <c r="C178" s="57"/>
      <c r="D178" s="45"/>
      <c r="E178" s="48"/>
      <c r="F178" s="48"/>
      <c r="G178" s="48"/>
      <c r="J178" s="53"/>
      <c r="K178" s="53"/>
      <c r="L178" s="45"/>
      <c r="M178" s="45"/>
      <c r="N178" s="45"/>
    </row>
    <row r="179" spans="1:14" ht="21.6">
      <c r="A179" s="107"/>
      <c r="B179" s="58"/>
      <c r="C179" s="57"/>
      <c r="D179" s="45"/>
      <c r="E179" s="48"/>
      <c r="F179" s="48"/>
      <c r="G179" s="48"/>
      <c r="J179" s="53"/>
      <c r="K179" s="53"/>
      <c r="L179" s="45"/>
      <c r="M179" s="45"/>
      <c r="N179" s="45"/>
    </row>
    <row r="180" spans="1:14" ht="21.6">
      <c r="A180" s="107"/>
      <c r="B180" s="58"/>
      <c r="C180" s="57"/>
      <c r="D180" s="45"/>
      <c r="E180" s="48"/>
      <c r="F180" s="48"/>
      <c r="G180" s="48"/>
      <c r="J180" s="53"/>
      <c r="K180" s="53"/>
      <c r="L180" s="45"/>
      <c r="M180" s="45"/>
      <c r="N180" s="45"/>
    </row>
    <row r="181" spans="1:14" ht="21.6">
      <c r="A181" s="107"/>
      <c r="B181" s="58"/>
      <c r="C181" s="57"/>
      <c r="D181" s="45"/>
      <c r="E181" s="48"/>
      <c r="F181" s="48"/>
      <c r="G181" s="48"/>
      <c r="J181" s="53"/>
      <c r="K181" s="53"/>
      <c r="L181" s="45"/>
      <c r="M181" s="45"/>
      <c r="N181" s="45"/>
    </row>
    <row r="182" spans="1:14" ht="21.6">
      <c r="A182" s="107"/>
      <c r="B182" s="58"/>
      <c r="C182" s="57"/>
      <c r="D182" s="45"/>
      <c r="E182" s="48"/>
      <c r="F182" s="48"/>
      <c r="G182" s="48"/>
      <c r="J182" s="53"/>
      <c r="K182" s="53"/>
      <c r="L182" s="45"/>
      <c r="M182" s="45"/>
      <c r="N182" s="45"/>
    </row>
    <row r="183" spans="1:14" ht="21.6">
      <c r="A183" s="107"/>
      <c r="B183" s="58"/>
      <c r="C183" s="57"/>
      <c r="D183" s="45"/>
      <c r="E183" s="48"/>
      <c r="F183" s="48"/>
      <c r="G183" s="48"/>
      <c r="J183" s="53"/>
      <c r="K183" s="53"/>
      <c r="L183" s="45"/>
      <c r="M183" s="45"/>
      <c r="N183" s="45"/>
    </row>
    <row r="184" spans="1:14" ht="21.6">
      <c r="A184" s="107"/>
      <c r="B184" s="58"/>
      <c r="C184" s="57"/>
      <c r="D184" s="45"/>
      <c r="E184" s="48"/>
      <c r="F184" s="48"/>
      <c r="G184" s="48"/>
      <c r="J184" s="53"/>
      <c r="K184" s="53"/>
      <c r="L184" s="45"/>
      <c r="M184" s="45"/>
      <c r="N184" s="45"/>
    </row>
    <row r="185" spans="1:14" ht="21.6">
      <c r="A185" s="107"/>
      <c r="B185" s="58"/>
      <c r="C185" s="57"/>
      <c r="D185" s="45"/>
      <c r="E185" s="48"/>
      <c r="F185" s="48"/>
      <c r="G185" s="48"/>
      <c r="J185" s="53"/>
      <c r="K185" s="53"/>
      <c r="L185" s="45"/>
      <c r="M185" s="45"/>
      <c r="N185" s="45"/>
    </row>
    <row r="186" spans="1:14" ht="21.6">
      <c r="A186" s="107"/>
      <c r="B186" s="58"/>
      <c r="C186" s="57"/>
      <c r="D186" s="45"/>
      <c r="E186" s="48"/>
      <c r="F186" s="48"/>
      <c r="G186" s="48"/>
      <c r="J186" s="53"/>
      <c r="K186" s="53"/>
      <c r="L186" s="45"/>
      <c r="M186" s="45"/>
      <c r="N186" s="45"/>
    </row>
    <row r="187" spans="1:14" ht="21.6">
      <c r="A187" s="107"/>
      <c r="B187" s="58"/>
      <c r="C187" s="57"/>
      <c r="D187" s="45"/>
      <c r="E187" s="48"/>
      <c r="F187" s="48"/>
      <c r="G187" s="48"/>
      <c r="J187" s="53"/>
      <c r="K187" s="53"/>
      <c r="L187" s="45"/>
      <c r="M187" s="45"/>
      <c r="N187" s="45"/>
    </row>
    <row r="188" spans="1:14" ht="21.6">
      <c r="A188" s="107"/>
      <c r="B188" s="58"/>
      <c r="C188" s="57"/>
      <c r="D188" s="45"/>
      <c r="E188" s="48"/>
      <c r="F188" s="48"/>
      <c r="G188" s="48"/>
      <c r="J188" s="53"/>
      <c r="K188" s="53"/>
      <c r="L188" s="45"/>
      <c r="M188" s="45"/>
      <c r="N188" s="45"/>
    </row>
    <row r="189" spans="1:14" ht="21.6">
      <c r="A189" s="107"/>
      <c r="B189" s="58"/>
      <c r="C189" s="57"/>
      <c r="D189" s="45"/>
      <c r="E189" s="48"/>
      <c r="F189" s="48"/>
      <c r="G189" s="48"/>
      <c r="J189" s="53"/>
      <c r="K189" s="53"/>
      <c r="L189" s="45"/>
      <c r="M189" s="45"/>
      <c r="N189" s="45"/>
    </row>
    <row r="190" spans="1:14" ht="21.6">
      <c r="A190" s="107"/>
      <c r="B190" s="58"/>
      <c r="C190" s="57"/>
      <c r="D190" s="45"/>
      <c r="E190" s="48"/>
      <c r="F190" s="48"/>
      <c r="G190" s="48"/>
      <c r="J190" s="53"/>
      <c r="K190" s="53"/>
      <c r="L190" s="45"/>
      <c r="M190" s="45"/>
      <c r="N190" s="45"/>
    </row>
    <row r="191" spans="1:14" ht="21.6">
      <c r="A191" s="107"/>
      <c r="B191" s="58"/>
      <c r="C191" s="57"/>
      <c r="D191" s="45"/>
      <c r="E191" s="48"/>
      <c r="F191" s="48"/>
      <c r="G191" s="48"/>
      <c r="J191" s="53"/>
      <c r="K191" s="53"/>
      <c r="L191" s="45"/>
      <c r="M191" s="45"/>
      <c r="N191" s="45"/>
    </row>
    <row r="192" spans="1:14" ht="21.6">
      <c r="A192" s="107"/>
      <c r="B192" s="58"/>
      <c r="C192" s="57"/>
      <c r="D192" s="45"/>
      <c r="E192" s="48"/>
      <c r="F192" s="48"/>
      <c r="G192" s="48"/>
      <c r="J192" s="53"/>
      <c r="K192" s="53"/>
      <c r="L192" s="45"/>
      <c r="M192" s="45"/>
      <c r="N192" s="45"/>
    </row>
    <row r="193" spans="1:14" ht="21.6">
      <c r="A193" s="107"/>
      <c r="B193" s="58"/>
      <c r="C193" s="57"/>
      <c r="D193" s="45"/>
      <c r="E193" s="48"/>
      <c r="F193" s="48"/>
      <c r="G193" s="48"/>
      <c r="J193" s="53"/>
      <c r="K193" s="53"/>
      <c r="L193" s="45"/>
      <c r="M193" s="45"/>
      <c r="N193" s="45"/>
    </row>
    <row r="194" spans="1:14" ht="21.6">
      <c r="A194" s="107"/>
      <c r="B194" s="58"/>
      <c r="C194" s="57"/>
      <c r="D194" s="45"/>
      <c r="E194" s="48"/>
      <c r="F194" s="48"/>
      <c r="G194" s="48"/>
      <c r="J194" s="53"/>
      <c r="K194" s="53"/>
      <c r="L194" s="45"/>
      <c r="M194" s="45"/>
      <c r="N194" s="45"/>
    </row>
    <row r="195" spans="1:14" ht="21.6">
      <c r="A195" s="107"/>
      <c r="B195" s="58"/>
      <c r="C195" s="57"/>
      <c r="D195" s="45"/>
      <c r="E195" s="48"/>
      <c r="F195" s="48"/>
      <c r="G195" s="48"/>
      <c r="J195" s="53"/>
      <c r="K195" s="53"/>
      <c r="L195" s="45"/>
      <c r="M195" s="45"/>
      <c r="N195" s="45"/>
    </row>
    <row r="196" spans="1:14" ht="21.6">
      <c r="A196" s="107"/>
      <c r="B196" s="58"/>
      <c r="C196" s="57"/>
      <c r="D196" s="45"/>
      <c r="E196" s="48"/>
      <c r="F196" s="48"/>
      <c r="G196" s="48"/>
      <c r="J196" s="53"/>
      <c r="K196" s="53"/>
      <c r="L196" s="45"/>
      <c r="M196" s="45"/>
      <c r="N196" s="45"/>
    </row>
    <row r="197" spans="1:14" ht="21.6">
      <c r="A197" s="107"/>
      <c r="B197" s="58"/>
      <c r="C197" s="57"/>
      <c r="D197" s="45"/>
      <c r="E197" s="48"/>
      <c r="F197" s="48"/>
      <c r="G197" s="48"/>
      <c r="J197" s="53"/>
      <c r="K197" s="53"/>
      <c r="L197" s="45"/>
      <c r="M197" s="45"/>
      <c r="N197" s="45"/>
    </row>
    <row r="198" spans="1:14" ht="21.6">
      <c r="A198" s="107"/>
      <c r="B198" s="58"/>
      <c r="C198" s="57"/>
      <c r="D198" s="45"/>
      <c r="E198" s="48"/>
      <c r="F198" s="48"/>
      <c r="G198" s="48"/>
      <c r="J198" s="53"/>
      <c r="K198" s="53"/>
      <c r="L198" s="45"/>
      <c r="M198" s="45"/>
      <c r="N198" s="45"/>
    </row>
    <row r="199" spans="1:14" ht="21.6">
      <c r="A199" s="107"/>
      <c r="B199" s="58"/>
      <c r="C199" s="57"/>
      <c r="D199" s="45"/>
      <c r="E199" s="48"/>
      <c r="F199" s="48"/>
      <c r="G199" s="48"/>
      <c r="J199" s="53"/>
      <c r="K199" s="53"/>
      <c r="L199" s="45"/>
      <c r="M199" s="45"/>
      <c r="N199" s="45"/>
    </row>
    <row r="200" spans="1:14" ht="21.6">
      <c r="A200" s="107"/>
      <c r="B200" s="58"/>
      <c r="C200" s="57"/>
      <c r="D200" s="45"/>
      <c r="E200" s="48"/>
      <c r="F200" s="48"/>
      <c r="G200" s="48"/>
      <c r="J200" s="53"/>
      <c r="K200" s="53"/>
      <c r="L200" s="45"/>
      <c r="M200" s="45"/>
      <c r="N200" s="45"/>
    </row>
    <row r="201" spans="1:14" ht="21.6">
      <c r="A201" s="107"/>
      <c r="B201" s="58"/>
      <c r="C201" s="57"/>
      <c r="D201" s="45"/>
      <c r="E201" s="48"/>
      <c r="F201" s="48"/>
      <c r="G201" s="48"/>
      <c r="J201" s="53"/>
      <c r="K201" s="53"/>
      <c r="L201" s="45"/>
      <c r="M201" s="45"/>
      <c r="N201" s="45"/>
    </row>
    <row r="202" spans="1:14" ht="21.6">
      <c r="A202" s="107"/>
      <c r="B202" s="58"/>
      <c r="C202" s="57"/>
      <c r="D202" s="45"/>
      <c r="E202" s="48"/>
      <c r="F202" s="48"/>
      <c r="G202" s="48"/>
      <c r="J202" s="53"/>
      <c r="K202" s="53"/>
      <c r="L202" s="45"/>
      <c r="M202" s="45"/>
      <c r="N202" s="45"/>
    </row>
    <row r="203" spans="1:14" ht="21.6">
      <c r="A203" s="107"/>
      <c r="B203" s="58"/>
      <c r="C203" s="57"/>
      <c r="D203" s="45"/>
      <c r="E203" s="48"/>
      <c r="F203" s="48"/>
      <c r="G203" s="48"/>
      <c r="J203" s="53"/>
      <c r="K203" s="53"/>
      <c r="L203" s="45"/>
      <c r="M203" s="45"/>
      <c r="N203" s="45"/>
    </row>
    <row r="204" spans="1:14" ht="21.6">
      <c r="A204" s="107"/>
      <c r="B204" s="58"/>
      <c r="C204" s="57"/>
      <c r="D204" s="45"/>
      <c r="E204" s="48"/>
      <c r="F204" s="48"/>
      <c r="G204" s="48"/>
      <c r="J204" s="53"/>
      <c r="K204" s="53"/>
      <c r="L204" s="45"/>
      <c r="M204" s="45"/>
      <c r="N204" s="45"/>
    </row>
    <row r="205" spans="1:14" ht="21.6">
      <c r="A205" s="107"/>
      <c r="B205" s="58"/>
      <c r="C205" s="57"/>
      <c r="D205" s="45"/>
      <c r="E205" s="48"/>
      <c r="F205" s="48"/>
      <c r="G205" s="48"/>
      <c r="J205" s="53"/>
      <c r="K205" s="53"/>
      <c r="L205" s="45"/>
      <c r="M205" s="45"/>
      <c r="N205" s="45"/>
    </row>
    <row r="206" spans="1:14" ht="21.6">
      <c r="A206" s="107"/>
      <c r="B206" s="58"/>
      <c r="C206" s="57"/>
      <c r="D206" s="45"/>
      <c r="E206" s="48"/>
      <c r="F206" s="48"/>
      <c r="G206" s="48"/>
      <c r="J206" s="53"/>
      <c r="K206" s="53"/>
      <c r="L206" s="45"/>
      <c r="M206" s="45"/>
      <c r="N206" s="45"/>
    </row>
    <row r="207" spans="1:14" ht="21.6">
      <c r="A207" s="107"/>
      <c r="B207" s="58"/>
      <c r="C207" s="57"/>
      <c r="D207" s="45"/>
      <c r="E207" s="48"/>
      <c r="F207" s="48"/>
      <c r="G207" s="48"/>
      <c r="J207" s="53"/>
      <c r="K207" s="53"/>
      <c r="L207" s="45"/>
      <c r="M207" s="45"/>
      <c r="N207" s="45"/>
    </row>
    <row r="208" spans="1:14" ht="21.6">
      <c r="A208" s="107"/>
      <c r="B208" s="58"/>
      <c r="C208" s="57"/>
      <c r="D208" s="45"/>
      <c r="E208" s="48"/>
      <c r="F208" s="48"/>
      <c r="G208" s="48"/>
      <c r="J208" s="53"/>
      <c r="K208" s="53"/>
      <c r="L208" s="45"/>
      <c r="M208" s="45"/>
      <c r="N208" s="45"/>
    </row>
    <row r="209" spans="1:14" ht="21.6">
      <c r="A209" s="107"/>
      <c r="B209" s="58"/>
      <c r="C209" s="57"/>
      <c r="D209" s="45"/>
      <c r="E209" s="48"/>
      <c r="F209" s="48"/>
      <c r="G209" s="48"/>
      <c r="J209" s="53"/>
      <c r="K209" s="53"/>
      <c r="L209" s="45"/>
      <c r="M209" s="45"/>
      <c r="N209" s="45"/>
    </row>
    <row r="210" spans="1:14" ht="21.6">
      <c r="A210" s="107"/>
      <c r="B210" s="58"/>
      <c r="C210" s="57"/>
      <c r="D210" s="45"/>
      <c r="E210" s="48"/>
      <c r="F210" s="48"/>
      <c r="G210" s="48"/>
      <c r="J210" s="53"/>
      <c r="K210" s="53"/>
      <c r="L210" s="45"/>
      <c r="M210" s="45"/>
      <c r="N210" s="45"/>
    </row>
    <row r="211" spans="1:14" ht="21.6">
      <c r="A211" s="107"/>
      <c r="B211" s="58"/>
      <c r="C211" s="57"/>
      <c r="D211" s="45"/>
      <c r="E211" s="48"/>
      <c r="F211" s="48"/>
      <c r="G211" s="48"/>
      <c r="J211" s="53"/>
      <c r="K211" s="53"/>
      <c r="L211" s="45"/>
      <c r="M211" s="45"/>
      <c r="N211" s="45"/>
    </row>
    <row r="212" spans="1:14" ht="21.6">
      <c r="A212" s="107"/>
      <c r="B212" s="58"/>
      <c r="C212" s="57"/>
      <c r="D212" s="45"/>
      <c r="E212" s="48"/>
      <c r="F212" s="48"/>
      <c r="G212" s="48"/>
      <c r="J212" s="53"/>
      <c r="K212" s="53"/>
      <c r="L212" s="45"/>
      <c r="M212" s="45"/>
      <c r="N212" s="45"/>
    </row>
    <row r="213" spans="1:14" ht="21.6">
      <c r="A213" s="107"/>
      <c r="B213" s="58"/>
      <c r="C213" s="57"/>
      <c r="D213" s="45"/>
      <c r="E213" s="48"/>
      <c r="F213" s="48"/>
      <c r="G213" s="48"/>
      <c r="J213" s="53"/>
      <c r="K213" s="53"/>
      <c r="L213" s="45"/>
      <c r="M213" s="45"/>
      <c r="N213" s="45"/>
    </row>
    <row r="214" spans="1:14" ht="21.6">
      <c r="A214" s="107"/>
      <c r="B214" s="58"/>
      <c r="C214" s="57"/>
      <c r="D214" s="45"/>
      <c r="E214" s="48"/>
      <c r="F214" s="48"/>
      <c r="G214" s="48"/>
      <c r="J214" s="53"/>
      <c r="K214" s="53"/>
      <c r="L214" s="45"/>
      <c r="M214" s="45"/>
      <c r="N214" s="45"/>
    </row>
    <row r="215" spans="1:14" ht="21.6">
      <c r="A215" s="107"/>
      <c r="B215" s="58"/>
      <c r="C215" s="57"/>
      <c r="D215" s="45"/>
      <c r="E215" s="48"/>
      <c r="F215" s="48"/>
      <c r="G215" s="48"/>
      <c r="J215" s="53"/>
      <c r="K215" s="53"/>
      <c r="L215" s="45"/>
      <c r="M215" s="45"/>
      <c r="N215" s="45"/>
    </row>
    <row r="216" spans="1:14" ht="21.6">
      <c r="A216" s="107"/>
      <c r="B216" s="58"/>
      <c r="C216" s="57"/>
      <c r="D216" s="45"/>
      <c r="E216" s="48"/>
      <c r="F216" s="48"/>
      <c r="G216" s="48"/>
      <c r="J216" s="53"/>
      <c r="K216" s="53"/>
      <c r="L216" s="45"/>
      <c r="M216" s="45"/>
      <c r="N216" s="45"/>
    </row>
    <row r="217" spans="1:14" ht="21.6">
      <c r="A217" s="107"/>
      <c r="B217" s="58"/>
      <c r="C217" s="57"/>
      <c r="D217" s="45"/>
      <c r="E217" s="48"/>
      <c r="F217" s="48"/>
      <c r="G217" s="48"/>
      <c r="J217" s="53"/>
      <c r="K217" s="53"/>
      <c r="L217" s="45"/>
      <c r="M217" s="45"/>
      <c r="N217" s="45"/>
    </row>
    <row r="218" spans="1:14" ht="21.6">
      <c r="A218" s="107"/>
      <c r="B218" s="58"/>
      <c r="C218" s="57"/>
      <c r="D218" s="45"/>
      <c r="E218" s="48"/>
      <c r="F218" s="48"/>
      <c r="G218" s="48"/>
      <c r="J218" s="53"/>
      <c r="K218" s="53"/>
      <c r="L218" s="45"/>
      <c r="M218" s="45"/>
      <c r="N218" s="45"/>
    </row>
    <row r="219" spans="1:14" ht="21.6">
      <c r="A219" s="107"/>
      <c r="B219" s="58"/>
      <c r="C219" s="57"/>
      <c r="D219" s="45"/>
      <c r="E219" s="48"/>
      <c r="F219" s="48"/>
      <c r="G219" s="48"/>
      <c r="J219" s="53"/>
      <c r="K219" s="53"/>
      <c r="L219" s="45"/>
      <c r="M219" s="45"/>
      <c r="N219" s="45"/>
    </row>
    <row r="220" spans="1:14" ht="21.6">
      <c r="A220" s="107"/>
      <c r="B220" s="58"/>
      <c r="C220" s="57"/>
      <c r="D220" s="45"/>
      <c r="E220" s="48"/>
      <c r="F220" s="48"/>
      <c r="G220" s="48"/>
      <c r="J220" s="53"/>
      <c r="K220" s="53"/>
      <c r="L220" s="45"/>
      <c r="M220" s="45"/>
      <c r="N220" s="45"/>
    </row>
    <row r="221" spans="1:14" ht="21.6">
      <c r="A221" s="107"/>
      <c r="B221" s="58"/>
      <c r="C221" s="57"/>
      <c r="D221" s="45"/>
      <c r="E221" s="48"/>
      <c r="F221" s="48"/>
      <c r="G221" s="48"/>
      <c r="J221" s="53"/>
      <c r="K221" s="53"/>
      <c r="L221" s="45"/>
      <c r="M221" s="45"/>
      <c r="N221" s="45"/>
    </row>
    <row r="222" spans="1:14" ht="21.6">
      <c r="A222" s="107"/>
      <c r="B222" s="58"/>
      <c r="C222" s="57"/>
      <c r="D222" s="45"/>
      <c r="E222" s="48"/>
      <c r="F222" s="48"/>
      <c r="G222" s="48"/>
      <c r="J222" s="53"/>
      <c r="K222" s="53"/>
      <c r="L222" s="45"/>
      <c r="M222" s="45"/>
      <c r="N222" s="45"/>
    </row>
    <row r="223" spans="1:14" ht="21.6">
      <c r="A223" s="107"/>
      <c r="B223" s="58"/>
      <c r="C223" s="57"/>
      <c r="D223" s="45"/>
      <c r="E223" s="48"/>
      <c r="F223" s="48"/>
      <c r="G223" s="48"/>
      <c r="J223" s="53"/>
      <c r="K223" s="53"/>
      <c r="L223" s="45"/>
      <c r="M223" s="45"/>
      <c r="N223" s="45"/>
    </row>
    <row r="224" spans="1:14" ht="21.6">
      <c r="A224" s="107"/>
      <c r="B224" s="58"/>
      <c r="C224" s="57"/>
      <c r="D224" s="45"/>
      <c r="E224" s="48"/>
      <c r="F224" s="48"/>
      <c r="G224" s="48"/>
      <c r="J224" s="53"/>
      <c r="K224" s="53"/>
      <c r="L224" s="45"/>
      <c r="M224" s="45"/>
      <c r="N224" s="45"/>
    </row>
    <row r="225" spans="1:14" ht="21.6">
      <c r="A225" s="107"/>
      <c r="B225" s="58"/>
      <c r="C225" s="57"/>
      <c r="D225" s="45"/>
      <c r="E225" s="48"/>
      <c r="F225" s="48"/>
      <c r="G225" s="48"/>
      <c r="J225" s="53"/>
      <c r="K225" s="53"/>
      <c r="L225" s="45"/>
      <c r="M225" s="45"/>
      <c r="N225" s="45"/>
    </row>
    <row r="226" spans="1:14" ht="21.6">
      <c r="A226" s="107"/>
      <c r="B226" s="58"/>
      <c r="C226" s="57"/>
      <c r="D226" s="45"/>
      <c r="E226" s="48"/>
      <c r="F226" s="48"/>
      <c r="G226" s="48"/>
      <c r="J226" s="53"/>
      <c r="K226" s="53"/>
      <c r="L226" s="45"/>
      <c r="M226" s="45"/>
      <c r="N226" s="45"/>
    </row>
    <row r="227" spans="1:14" ht="21.6">
      <c r="A227" s="107"/>
      <c r="B227" s="58"/>
      <c r="C227" s="57"/>
      <c r="D227" s="45"/>
      <c r="E227" s="48"/>
      <c r="F227" s="48"/>
      <c r="G227" s="48"/>
      <c r="J227" s="53"/>
      <c r="K227" s="53"/>
      <c r="L227" s="45"/>
      <c r="M227" s="45"/>
      <c r="N227" s="45"/>
    </row>
    <row r="228" spans="1:14" ht="21.6">
      <c r="A228" s="107"/>
      <c r="B228" s="58"/>
      <c r="C228" s="57"/>
      <c r="D228" s="45"/>
      <c r="E228" s="48"/>
      <c r="F228" s="48"/>
      <c r="G228" s="48"/>
      <c r="J228" s="53"/>
      <c r="K228" s="53"/>
      <c r="L228" s="45"/>
      <c r="M228" s="45"/>
      <c r="N228" s="45"/>
    </row>
    <row r="229" spans="1:14" ht="21.6">
      <c r="A229" s="107"/>
      <c r="B229" s="58"/>
      <c r="C229" s="57"/>
      <c r="D229" s="45"/>
      <c r="E229" s="48"/>
      <c r="F229" s="48"/>
      <c r="G229" s="48"/>
      <c r="J229" s="53"/>
      <c r="K229" s="53"/>
      <c r="L229" s="45"/>
      <c r="M229" s="45"/>
      <c r="N229" s="45"/>
    </row>
    <row r="230" spans="1:14" ht="21.6">
      <c r="A230" s="107"/>
      <c r="B230" s="58"/>
      <c r="C230" s="57"/>
      <c r="D230" s="45"/>
      <c r="E230" s="48"/>
      <c r="F230" s="48"/>
      <c r="G230" s="48"/>
      <c r="J230" s="53"/>
      <c r="K230" s="53"/>
      <c r="L230" s="45"/>
      <c r="M230" s="45"/>
      <c r="N230" s="45"/>
    </row>
    <row r="231" spans="1:14" ht="21.6">
      <c r="A231" s="107"/>
      <c r="B231" s="58"/>
      <c r="C231" s="57"/>
      <c r="D231" s="45"/>
      <c r="E231" s="48"/>
      <c r="F231" s="48"/>
      <c r="G231" s="48"/>
      <c r="J231" s="53"/>
      <c r="K231" s="53"/>
      <c r="L231" s="45"/>
      <c r="M231" s="45"/>
      <c r="N231" s="45"/>
    </row>
    <row r="232" spans="1:14" ht="21.6">
      <c r="A232" s="107"/>
      <c r="B232" s="58"/>
      <c r="C232" s="57"/>
      <c r="D232" s="45"/>
      <c r="E232" s="48"/>
      <c r="F232" s="48"/>
      <c r="G232" s="48"/>
      <c r="J232" s="53"/>
      <c r="K232" s="53"/>
      <c r="L232" s="45"/>
      <c r="M232" s="45"/>
      <c r="N232" s="45"/>
    </row>
    <row r="233" spans="1:14" ht="21.6">
      <c r="A233" s="107"/>
      <c r="B233" s="58"/>
      <c r="C233" s="57"/>
      <c r="D233" s="45"/>
      <c r="E233" s="48"/>
      <c r="F233" s="48"/>
      <c r="G233" s="48"/>
      <c r="J233" s="53"/>
      <c r="K233" s="53"/>
      <c r="L233" s="45"/>
      <c r="M233" s="45"/>
      <c r="N233" s="45"/>
    </row>
    <row r="234" spans="1:14" ht="21.6">
      <c r="A234" s="107"/>
      <c r="B234" s="58"/>
      <c r="C234" s="57"/>
      <c r="D234" s="45"/>
      <c r="E234" s="48"/>
      <c r="F234" s="48"/>
      <c r="G234" s="48"/>
      <c r="J234" s="53"/>
      <c r="K234" s="53"/>
      <c r="L234" s="45"/>
      <c r="M234" s="45"/>
      <c r="N234" s="45"/>
    </row>
    <row r="235" spans="1:14" ht="21.6">
      <c r="A235" s="107"/>
      <c r="B235" s="58"/>
      <c r="C235" s="57"/>
      <c r="D235" s="45"/>
      <c r="E235" s="48"/>
      <c r="F235" s="48"/>
      <c r="G235" s="48"/>
      <c r="J235" s="53"/>
      <c r="K235" s="53"/>
      <c r="L235" s="45"/>
      <c r="M235" s="45"/>
      <c r="N235" s="45"/>
    </row>
    <row r="236" spans="1:14" ht="21.6">
      <c r="A236" s="107"/>
      <c r="B236" s="58"/>
      <c r="C236" s="57"/>
      <c r="D236" s="45"/>
      <c r="E236" s="48"/>
      <c r="F236" s="48"/>
      <c r="G236" s="48"/>
      <c r="J236" s="53"/>
      <c r="K236" s="53"/>
      <c r="L236" s="45"/>
      <c r="M236" s="45"/>
      <c r="N236" s="45"/>
    </row>
    <row r="237" spans="1:14" ht="21.6">
      <c r="A237" s="107"/>
      <c r="B237" s="58"/>
      <c r="C237" s="57"/>
      <c r="D237" s="45"/>
      <c r="E237" s="48"/>
      <c r="F237" s="48"/>
      <c r="G237" s="48"/>
      <c r="J237" s="53"/>
      <c r="K237" s="53"/>
      <c r="L237" s="45"/>
      <c r="M237" s="45"/>
      <c r="N237" s="45"/>
    </row>
    <row r="238" spans="1:14" ht="21.6">
      <c r="A238" s="107"/>
      <c r="B238" s="58"/>
      <c r="C238" s="57"/>
      <c r="D238" s="45"/>
      <c r="E238" s="48"/>
      <c r="F238" s="48"/>
      <c r="G238" s="48"/>
      <c r="J238" s="53"/>
      <c r="K238" s="53"/>
      <c r="L238" s="45"/>
      <c r="M238" s="45"/>
      <c r="N238" s="45"/>
    </row>
    <row r="239" spans="1:14" ht="21.6">
      <c r="A239" s="107"/>
      <c r="B239" s="58"/>
      <c r="C239" s="57"/>
      <c r="D239" s="45"/>
      <c r="E239" s="48"/>
      <c r="F239" s="48"/>
      <c r="G239" s="48"/>
      <c r="J239" s="53"/>
      <c r="K239" s="53"/>
      <c r="L239" s="45"/>
      <c r="M239" s="45"/>
      <c r="N239" s="45"/>
    </row>
    <row r="240" spans="1:14" ht="21.6">
      <c r="A240" s="107"/>
      <c r="B240" s="58"/>
      <c r="C240" s="57"/>
      <c r="D240" s="45"/>
      <c r="E240" s="48"/>
      <c r="F240" s="48"/>
      <c r="G240" s="48"/>
      <c r="J240" s="53"/>
      <c r="K240" s="53"/>
      <c r="L240" s="45"/>
      <c r="M240" s="45"/>
      <c r="N240" s="45"/>
    </row>
    <row r="241" spans="1:14" ht="21.6">
      <c r="A241" s="107"/>
      <c r="B241" s="58"/>
      <c r="C241" s="57"/>
      <c r="D241" s="45"/>
      <c r="E241" s="48"/>
      <c r="F241" s="48"/>
      <c r="G241" s="48"/>
      <c r="J241" s="53"/>
      <c r="K241" s="53"/>
      <c r="L241" s="45"/>
      <c r="M241" s="45"/>
      <c r="N241" s="45"/>
    </row>
    <row r="242" spans="1:14" ht="21.6">
      <c r="A242" s="107"/>
      <c r="B242" s="58"/>
      <c r="C242" s="57"/>
      <c r="D242" s="45"/>
      <c r="E242" s="48"/>
      <c r="F242" s="48"/>
      <c r="G242" s="48"/>
      <c r="J242" s="53"/>
      <c r="K242" s="53"/>
      <c r="L242" s="45"/>
      <c r="M242" s="45"/>
      <c r="N242" s="45"/>
    </row>
    <row r="243" spans="1:14" ht="21.6">
      <c r="A243" s="107"/>
      <c r="B243" s="58"/>
      <c r="C243" s="57"/>
      <c r="D243" s="45"/>
      <c r="E243" s="48"/>
      <c r="F243" s="48"/>
      <c r="G243" s="48"/>
      <c r="J243" s="53"/>
      <c r="K243" s="53"/>
      <c r="L243" s="45"/>
      <c r="M243" s="45"/>
      <c r="N243" s="45"/>
    </row>
    <row r="244" spans="1:14" ht="21.6">
      <c r="A244" s="107"/>
      <c r="B244" s="58"/>
      <c r="C244" s="57"/>
      <c r="D244" s="45"/>
      <c r="E244" s="48"/>
      <c r="F244" s="48"/>
      <c r="G244" s="48"/>
      <c r="J244" s="53"/>
      <c r="K244" s="53"/>
      <c r="L244" s="45"/>
      <c r="M244" s="45"/>
      <c r="N244" s="45"/>
    </row>
    <row r="245" spans="1:14" ht="21.6">
      <c r="A245" s="107"/>
      <c r="B245" s="58"/>
      <c r="C245" s="57"/>
      <c r="D245" s="45"/>
      <c r="E245" s="48"/>
      <c r="F245" s="48"/>
      <c r="G245" s="48"/>
      <c r="J245" s="53"/>
      <c r="K245" s="53"/>
      <c r="L245" s="45"/>
      <c r="M245" s="45"/>
      <c r="N245" s="45"/>
    </row>
    <row r="246" spans="1:14" ht="21.6">
      <c r="A246" s="107"/>
      <c r="B246" s="58"/>
      <c r="C246" s="57"/>
      <c r="D246" s="45"/>
      <c r="E246" s="48"/>
      <c r="F246" s="48"/>
      <c r="G246" s="48"/>
      <c r="J246" s="53"/>
      <c r="K246" s="53"/>
      <c r="L246" s="45"/>
      <c r="M246" s="45"/>
      <c r="N246" s="45"/>
    </row>
    <row r="247" spans="1:14" ht="21.6">
      <c r="A247" s="107"/>
      <c r="B247" s="58"/>
      <c r="C247" s="57"/>
      <c r="D247" s="45"/>
      <c r="E247" s="48"/>
      <c r="F247" s="48"/>
      <c r="G247" s="48"/>
      <c r="J247" s="53"/>
      <c r="K247" s="53"/>
      <c r="L247" s="45"/>
      <c r="M247" s="45"/>
      <c r="N247" s="45"/>
    </row>
    <row r="248" spans="1:14" ht="21.6">
      <c r="A248" s="107"/>
      <c r="B248" s="58"/>
      <c r="C248" s="57"/>
      <c r="D248" s="45"/>
      <c r="E248" s="48"/>
      <c r="F248" s="48"/>
      <c r="G248" s="48"/>
      <c r="J248" s="53"/>
      <c r="K248" s="53"/>
      <c r="L248" s="45"/>
      <c r="M248" s="45"/>
      <c r="N248" s="45"/>
    </row>
    <row r="249" spans="1:14" ht="21.6">
      <c r="A249" s="107"/>
      <c r="B249" s="58"/>
      <c r="C249" s="57"/>
      <c r="D249" s="45"/>
      <c r="E249" s="48"/>
      <c r="F249" s="48"/>
      <c r="G249" s="48"/>
      <c r="J249" s="53"/>
      <c r="K249" s="53"/>
      <c r="L249" s="45"/>
      <c r="M249" s="45"/>
      <c r="N249" s="45"/>
    </row>
    <row r="250" spans="1:14" ht="21.6">
      <c r="A250" s="107"/>
      <c r="B250" s="58"/>
      <c r="C250" s="57"/>
      <c r="D250" s="45"/>
      <c r="E250" s="48"/>
      <c r="F250" s="48"/>
      <c r="G250" s="48"/>
      <c r="J250" s="53"/>
      <c r="K250" s="53"/>
      <c r="L250" s="45"/>
      <c r="M250" s="45"/>
      <c r="N250" s="45"/>
    </row>
    <row r="251" spans="1:14" ht="21.6">
      <c r="A251" s="107"/>
      <c r="B251" s="58"/>
      <c r="C251" s="57"/>
      <c r="D251" s="45"/>
      <c r="E251" s="48"/>
      <c r="F251" s="48"/>
      <c r="G251" s="48"/>
      <c r="J251" s="53"/>
      <c r="K251" s="53"/>
      <c r="L251" s="45"/>
      <c r="M251" s="45"/>
      <c r="N251" s="45"/>
    </row>
    <row r="252" spans="1:14" ht="21.6">
      <c r="A252" s="107"/>
      <c r="B252" s="58"/>
      <c r="C252" s="57"/>
      <c r="D252" s="45"/>
      <c r="E252" s="48"/>
      <c r="F252" s="48"/>
      <c r="G252" s="48"/>
      <c r="J252" s="53"/>
      <c r="K252" s="53"/>
      <c r="L252" s="45"/>
      <c r="M252" s="45"/>
      <c r="N252" s="45"/>
    </row>
    <row r="253" spans="1:14" ht="21.6">
      <c r="A253" s="107"/>
      <c r="B253" s="58"/>
      <c r="C253" s="57"/>
      <c r="D253" s="45"/>
      <c r="E253" s="48"/>
      <c r="F253" s="48"/>
      <c r="G253" s="48"/>
      <c r="J253" s="53"/>
      <c r="K253" s="53"/>
      <c r="L253" s="45"/>
      <c r="M253" s="45"/>
      <c r="N253" s="45"/>
    </row>
    <row r="254" spans="1:14" ht="21.6">
      <c r="A254" s="107"/>
      <c r="B254" s="58"/>
      <c r="C254" s="57"/>
      <c r="D254" s="45"/>
      <c r="E254" s="48"/>
      <c r="F254" s="48"/>
      <c r="G254" s="48"/>
      <c r="J254" s="53"/>
      <c r="K254" s="53"/>
      <c r="L254" s="45"/>
      <c r="M254" s="45"/>
      <c r="N254" s="45"/>
    </row>
    <row r="255" spans="1:14" ht="21.6">
      <c r="A255" s="107"/>
      <c r="B255" s="58"/>
      <c r="C255" s="57"/>
      <c r="D255" s="45"/>
      <c r="E255" s="48"/>
      <c r="F255" s="48"/>
      <c r="G255" s="48"/>
      <c r="J255" s="53"/>
      <c r="K255" s="53"/>
      <c r="L255" s="45"/>
      <c r="M255" s="45"/>
      <c r="N255" s="45"/>
    </row>
    <row r="256" spans="1:14" ht="21.6">
      <c r="A256" s="107"/>
      <c r="B256" s="58"/>
      <c r="C256" s="57"/>
      <c r="D256" s="45"/>
      <c r="E256" s="48"/>
      <c r="F256" s="48"/>
      <c r="G256" s="48"/>
      <c r="J256" s="53"/>
      <c r="K256" s="53"/>
      <c r="L256" s="45"/>
      <c r="M256" s="45"/>
      <c r="N256" s="45"/>
    </row>
    <row r="257" spans="1:14" ht="21.6">
      <c r="A257" s="107"/>
      <c r="B257" s="58"/>
      <c r="C257" s="57"/>
      <c r="D257" s="45"/>
      <c r="E257" s="48"/>
      <c r="F257" s="48"/>
      <c r="G257" s="48"/>
      <c r="J257" s="53"/>
      <c r="K257" s="53"/>
      <c r="L257" s="45"/>
      <c r="M257" s="45"/>
      <c r="N257" s="45"/>
    </row>
    <row r="258" spans="1:14" ht="21.6">
      <c r="A258" s="107"/>
      <c r="B258" s="58"/>
      <c r="C258" s="57"/>
      <c r="D258" s="45"/>
      <c r="E258" s="48"/>
      <c r="F258" s="48"/>
      <c r="G258" s="48"/>
      <c r="J258" s="53"/>
      <c r="K258" s="53"/>
      <c r="L258" s="45"/>
      <c r="M258" s="45"/>
      <c r="N258" s="45"/>
    </row>
    <row r="259" spans="1:14" ht="21.6">
      <c r="A259" s="107"/>
      <c r="B259" s="58"/>
      <c r="C259" s="57"/>
      <c r="D259" s="45"/>
      <c r="E259" s="48"/>
      <c r="F259" s="48"/>
      <c r="G259" s="48"/>
      <c r="J259" s="53"/>
      <c r="K259" s="53"/>
      <c r="L259" s="45"/>
      <c r="M259" s="45"/>
      <c r="N259" s="45"/>
    </row>
    <row r="260" spans="1:14" ht="21.6">
      <c r="A260" s="107"/>
      <c r="B260" s="58"/>
      <c r="C260" s="57"/>
      <c r="D260" s="45"/>
      <c r="E260" s="48"/>
      <c r="F260" s="48"/>
      <c r="G260" s="48"/>
      <c r="J260" s="53"/>
      <c r="K260" s="53"/>
      <c r="L260" s="45"/>
      <c r="M260" s="45"/>
      <c r="N260" s="45"/>
    </row>
    <row r="261" spans="1:14" ht="21.6">
      <c r="A261" s="107"/>
      <c r="B261" s="58"/>
      <c r="C261" s="57"/>
      <c r="D261" s="45"/>
      <c r="E261" s="48"/>
      <c r="F261" s="48"/>
      <c r="G261" s="48"/>
      <c r="J261" s="53"/>
      <c r="K261" s="53"/>
      <c r="L261" s="45"/>
      <c r="M261" s="45"/>
      <c r="N261" s="45"/>
    </row>
    <row r="262" spans="1:14" ht="21.6">
      <c r="A262" s="107"/>
      <c r="B262" s="58"/>
      <c r="C262" s="57"/>
      <c r="D262" s="45"/>
      <c r="E262" s="48"/>
      <c r="F262" s="48"/>
      <c r="G262" s="48"/>
      <c r="J262" s="53"/>
      <c r="K262" s="53"/>
      <c r="L262" s="45"/>
      <c r="M262" s="45"/>
      <c r="N262" s="45"/>
    </row>
    <row r="263" spans="1:14" ht="21.6">
      <c r="A263" s="107"/>
      <c r="B263" s="58"/>
      <c r="C263" s="57"/>
      <c r="D263" s="45"/>
      <c r="E263" s="48"/>
      <c r="F263" s="48"/>
      <c r="G263" s="48"/>
      <c r="J263" s="53"/>
      <c r="K263" s="53"/>
      <c r="L263" s="45"/>
      <c r="M263" s="45"/>
      <c r="N263" s="45"/>
    </row>
    <row r="264" spans="1:14" ht="21.6">
      <c r="A264" s="107"/>
      <c r="B264" s="58"/>
      <c r="C264" s="57"/>
      <c r="D264" s="45"/>
      <c r="E264" s="48"/>
      <c r="F264" s="48"/>
      <c r="G264" s="48"/>
      <c r="J264" s="53"/>
      <c r="K264" s="53"/>
      <c r="L264" s="45"/>
      <c r="M264" s="45"/>
      <c r="N264" s="45"/>
    </row>
    <row r="265" spans="1:14" ht="21.6">
      <c r="A265" s="107"/>
      <c r="B265" s="58"/>
      <c r="C265" s="57"/>
      <c r="D265" s="45"/>
      <c r="E265" s="48"/>
      <c r="F265" s="48"/>
      <c r="G265" s="48"/>
      <c r="J265" s="53"/>
      <c r="K265" s="53"/>
      <c r="L265" s="45"/>
      <c r="M265" s="45"/>
      <c r="N265" s="45"/>
    </row>
    <row r="266" spans="1:14" ht="21.6">
      <c r="A266" s="107"/>
      <c r="B266" s="58"/>
      <c r="C266" s="57"/>
      <c r="D266" s="45"/>
      <c r="E266" s="48"/>
      <c r="F266" s="48"/>
      <c r="G266" s="48"/>
      <c r="J266" s="53"/>
      <c r="K266" s="53"/>
      <c r="L266" s="45"/>
      <c r="M266" s="45"/>
      <c r="N266" s="45"/>
    </row>
    <row r="267" spans="1:14" ht="21.6">
      <c r="A267" s="107"/>
      <c r="B267" s="58"/>
      <c r="C267" s="57"/>
      <c r="D267" s="45"/>
      <c r="E267" s="48"/>
      <c r="F267" s="48"/>
      <c r="G267" s="48"/>
      <c r="J267" s="53"/>
      <c r="K267" s="53"/>
      <c r="L267" s="45"/>
      <c r="M267" s="45"/>
      <c r="N267" s="45"/>
    </row>
    <row r="268" spans="1:14" ht="21.6">
      <c r="A268" s="107"/>
      <c r="B268" s="58"/>
      <c r="C268" s="57"/>
      <c r="D268" s="45"/>
      <c r="E268" s="48"/>
      <c r="F268" s="48"/>
      <c r="G268" s="48"/>
      <c r="J268" s="53"/>
      <c r="K268" s="53"/>
      <c r="L268" s="45"/>
      <c r="M268" s="45"/>
      <c r="N268" s="45"/>
    </row>
    <row r="269" spans="1:14" ht="21.6">
      <c r="A269" s="107"/>
      <c r="B269" s="58"/>
      <c r="C269" s="57"/>
      <c r="D269" s="45"/>
      <c r="E269" s="48"/>
      <c r="F269" s="48"/>
      <c r="G269" s="48"/>
      <c r="J269" s="53"/>
      <c r="K269" s="53"/>
      <c r="L269" s="45"/>
      <c r="M269" s="45"/>
      <c r="N269" s="45"/>
    </row>
    <row r="270" spans="1:14" ht="21.6">
      <c r="A270" s="107"/>
      <c r="B270" s="58"/>
      <c r="C270" s="57"/>
      <c r="D270" s="45"/>
      <c r="E270" s="48"/>
      <c r="F270" s="48"/>
      <c r="G270" s="48"/>
      <c r="J270" s="53"/>
      <c r="K270" s="53"/>
      <c r="L270" s="45"/>
      <c r="M270" s="45"/>
      <c r="N270" s="45"/>
    </row>
    <row r="271" spans="1:14" ht="21.6">
      <c r="A271" s="107"/>
      <c r="B271" s="58"/>
      <c r="C271" s="57"/>
      <c r="D271" s="45"/>
      <c r="E271" s="48"/>
      <c r="F271" s="48"/>
      <c r="G271" s="48"/>
      <c r="J271" s="53"/>
      <c r="K271" s="53"/>
      <c r="L271" s="45"/>
      <c r="M271" s="45"/>
      <c r="N271" s="45"/>
    </row>
    <row r="272" spans="1:14" ht="21.6">
      <c r="A272" s="107"/>
      <c r="B272" s="58"/>
      <c r="C272" s="57"/>
      <c r="D272" s="45"/>
      <c r="E272" s="48"/>
      <c r="F272" s="48"/>
      <c r="G272" s="48"/>
      <c r="J272" s="53"/>
      <c r="K272" s="53"/>
      <c r="L272" s="45"/>
      <c r="M272" s="45"/>
      <c r="N272" s="45"/>
    </row>
    <row r="273" spans="1:14" ht="21.6">
      <c r="A273" s="107"/>
      <c r="B273" s="58"/>
      <c r="C273" s="57"/>
      <c r="D273" s="45"/>
      <c r="E273" s="48"/>
      <c r="F273" s="48"/>
      <c r="G273" s="48"/>
      <c r="J273" s="53"/>
      <c r="K273" s="53"/>
      <c r="L273" s="45"/>
      <c r="M273" s="45"/>
      <c r="N273" s="45"/>
    </row>
    <row r="274" spans="1:14" ht="21.6">
      <c r="A274" s="107"/>
      <c r="B274" s="58"/>
      <c r="C274" s="57"/>
      <c r="D274" s="45"/>
      <c r="E274" s="48"/>
      <c r="F274" s="48"/>
      <c r="G274" s="48"/>
      <c r="J274" s="53"/>
      <c r="K274" s="53"/>
      <c r="L274" s="45"/>
      <c r="M274" s="45"/>
      <c r="N274" s="45"/>
    </row>
    <row r="275" spans="1:14" ht="21.6">
      <c r="A275" s="107"/>
      <c r="B275" s="58"/>
      <c r="C275" s="57"/>
      <c r="D275" s="45"/>
      <c r="E275" s="48"/>
      <c r="F275" s="48"/>
      <c r="G275" s="48"/>
      <c r="J275" s="53"/>
      <c r="K275" s="53"/>
      <c r="L275" s="45"/>
      <c r="M275" s="45"/>
      <c r="N275" s="45"/>
    </row>
    <row r="276" spans="1:14" ht="21.6">
      <c r="A276" s="107"/>
      <c r="B276" s="58"/>
      <c r="C276" s="57"/>
      <c r="D276" s="45"/>
      <c r="E276" s="48"/>
      <c r="F276" s="48"/>
      <c r="G276" s="48"/>
      <c r="J276" s="53"/>
      <c r="K276" s="53"/>
      <c r="L276" s="45"/>
      <c r="M276" s="45"/>
      <c r="N276" s="45"/>
    </row>
    <row r="277" spans="1:14" ht="21.6">
      <c r="A277" s="107"/>
      <c r="B277" s="58"/>
      <c r="C277" s="57"/>
      <c r="D277" s="45"/>
      <c r="E277" s="48"/>
      <c r="F277" s="48"/>
      <c r="G277" s="48"/>
      <c r="J277" s="53"/>
      <c r="K277" s="53"/>
      <c r="L277" s="45"/>
      <c r="M277" s="45"/>
      <c r="N277" s="45"/>
    </row>
    <row r="278" spans="1:14" ht="21.6">
      <c r="A278" s="107"/>
      <c r="B278" s="58"/>
      <c r="C278" s="57"/>
      <c r="D278" s="45"/>
      <c r="E278" s="48"/>
      <c r="F278" s="48"/>
      <c r="G278" s="48"/>
      <c r="J278" s="53"/>
      <c r="K278" s="53"/>
      <c r="L278" s="45"/>
      <c r="M278" s="45"/>
      <c r="N278" s="45"/>
    </row>
    <row r="279" spans="1:14" ht="21.6">
      <c r="A279" s="107"/>
      <c r="B279" s="58"/>
      <c r="C279" s="57"/>
      <c r="D279" s="45"/>
      <c r="E279" s="48"/>
      <c r="F279" s="48"/>
      <c r="G279" s="48"/>
      <c r="J279" s="53"/>
      <c r="K279" s="53"/>
      <c r="L279" s="45"/>
      <c r="M279" s="45"/>
      <c r="N279" s="45"/>
    </row>
    <row r="280" spans="1:14" ht="21.6">
      <c r="A280" s="107"/>
      <c r="B280" s="58"/>
      <c r="C280" s="57"/>
      <c r="D280" s="45"/>
      <c r="E280" s="48"/>
      <c r="F280" s="48"/>
      <c r="G280" s="48"/>
      <c r="J280" s="53"/>
      <c r="K280" s="53"/>
      <c r="L280" s="45"/>
      <c r="M280" s="45"/>
      <c r="N280" s="45"/>
    </row>
    <row r="281" spans="1:14" ht="21.6">
      <c r="A281" s="107"/>
      <c r="B281" s="58"/>
      <c r="C281" s="57"/>
      <c r="D281" s="45"/>
      <c r="E281" s="48"/>
      <c r="F281" s="48"/>
      <c r="G281" s="48"/>
      <c r="J281" s="53"/>
      <c r="K281" s="53"/>
      <c r="L281" s="45"/>
      <c r="M281" s="45"/>
      <c r="N281" s="45"/>
    </row>
    <row r="282" spans="1:14" ht="21.6">
      <c r="A282" s="107"/>
      <c r="B282" s="58"/>
      <c r="C282" s="57"/>
      <c r="D282" s="45"/>
      <c r="E282" s="48"/>
      <c r="F282" s="48"/>
      <c r="G282" s="48"/>
      <c r="J282" s="53"/>
      <c r="K282" s="53"/>
      <c r="L282" s="45"/>
      <c r="M282" s="45"/>
      <c r="N282" s="45"/>
    </row>
    <row r="283" spans="1:14" ht="21.6">
      <c r="A283" s="107"/>
      <c r="B283" s="58"/>
      <c r="C283" s="57"/>
      <c r="D283" s="45"/>
      <c r="E283" s="48"/>
      <c r="F283" s="48"/>
      <c r="G283" s="48"/>
      <c r="J283" s="53"/>
      <c r="K283" s="53"/>
      <c r="L283" s="45"/>
      <c r="M283" s="45"/>
      <c r="N283" s="45"/>
    </row>
    <row r="284" spans="1:14" ht="21.6">
      <c r="A284" s="107"/>
      <c r="B284" s="58"/>
      <c r="C284" s="57"/>
      <c r="D284" s="45"/>
      <c r="E284" s="48"/>
      <c r="F284" s="48"/>
      <c r="G284" s="48"/>
      <c r="J284" s="53"/>
      <c r="K284" s="53"/>
      <c r="L284" s="45"/>
      <c r="M284" s="45"/>
      <c r="N284" s="45"/>
    </row>
    <row r="285" spans="1:14" ht="21.6">
      <c r="A285" s="107"/>
      <c r="B285" s="58"/>
      <c r="C285" s="57"/>
      <c r="D285" s="45"/>
      <c r="E285" s="48"/>
      <c r="F285" s="48"/>
      <c r="G285" s="48"/>
      <c r="J285" s="53"/>
      <c r="K285" s="53"/>
      <c r="L285" s="45"/>
      <c r="M285" s="45"/>
      <c r="N285" s="45"/>
    </row>
    <row r="286" spans="1:14" ht="21.6">
      <c r="A286" s="107"/>
      <c r="B286" s="58"/>
      <c r="C286" s="57"/>
      <c r="D286" s="45"/>
      <c r="E286" s="48"/>
      <c r="F286" s="48"/>
      <c r="G286" s="48"/>
      <c r="J286" s="53"/>
      <c r="K286" s="53"/>
      <c r="L286" s="45"/>
      <c r="M286" s="45"/>
      <c r="N286" s="45"/>
    </row>
    <row r="287" spans="1:14" ht="21.6">
      <c r="A287" s="107"/>
      <c r="B287" s="58"/>
      <c r="C287" s="57"/>
      <c r="D287" s="45"/>
      <c r="E287" s="48"/>
      <c r="F287" s="48"/>
      <c r="G287" s="48"/>
      <c r="J287" s="53"/>
      <c r="K287" s="53"/>
      <c r="L287" s="45"/>
      <c r="M287" s="45"/>
      <c r="N287" s="45"/>
    </row>
    <row r="288" spans="1:14" ht="21.6">
      <c r="A288" s="107"/>
      <c r="B288" s="58"/>
      <c r="C288" s="57"/>
      <c r="D288" s="45"/>
      <c r="E288" s="48"/>
      <c r="F288" s="48"/>
      <c r="G288" s="48"/>
      <c r="J288" s="53"/>
      <c r="K288" s="53"/>
      <c r="L288" s="45"/>
      <c r="M288" s="45"/>
      <c r="N288" s="45"/>
    </row>
    <row r="289" spans="1:14" ht="21.6">
      <c r="A289" s="107"/>
      <c r="B289" s="58"/>
      <c r="C289" s="57"/>
      <c r="D289" s="45"/>
      <c r="E289" s="48"/>
      <c r="F289" s="48"/>
      <c r="G289" s="48"/>
      <c r="J289" s="53"/>
      <c r="K289" s="53"/>
      <c r="L289" s="45"/>
      <c r="M289" s="45"/>
      <c r="N289" s="45"/>
    </row>
    <row r="290" spans="1:14" ht="21.6">
      <c r="A290" s="107"/>
      <c r="B290" s="58"/>
      <c r="C290" s="57"/>
      <c r="D290" s="45"/>
      <c r="E290" s="48"/>
      <c r="F290" s="48"/>
      <c r="G290" s="48"/>
      <c r="J290" s="53"/>
      <c r="K290" s="53"/>
      <c r="L290" s="45"/>
      <c r="M290" s="45"/>
      <c r="N290" s="45"/>
    </row>
    <row r="291" spans="1:14" ht="21.6">
      <c r="A291" s="107"/>
      <c r="B291" s="58"/>
      <c r="C291" s="57"/>
      <c r="D291" s="45"/>
      <c r="E291" s="48"/>
      <c r="F291" s="48"/>
      <c r="G291" s="48"/>
      <c r="J291" s="53"/>
      <c r="K291" s="53"/>
      <c r="L291" s="45"/>
      <c r="M291" s="45"/>
      <c r="N291" s="45"/>
    </row>
    <row r="292" spans="1:14" ht="21.6">
      <c r="A292" s="107"/>
      <c r="B292" s="58"/>
      <c r="C292" s="57"/>
      <c r="D292" s="45"/>
      <c r="E292" s="48"/>
      <c r="F292" s="48"/>
      <c r="G292" s="48"/>
      <c r="J292" s="53"/>
      <c r="K292" s="53"/>
      <c r="L292" s="45"/>
      <c r="M292" s="45"/>
      <c r="N292" s="45"/>
    </row>
    <row r="293" spans="1:14" ht="21.6">
      <c r="A293" s="107"/>
      <c r="B293" s="58"/>
      <c r="C293" s="57"/>
      <c r="D293" s="45"/>
      <c r="E293" s="48"/>
      <c r="F293" s="48"/>
      <c r="G293" s="48"/>
      <c r="J293" s="53"/>
      <c r="K293" s="53"/>
      <c r="L293" s="45"/>
      <c r="M293" s="45"/>
      <c r="N293" s="45"/>
    </row>
    <row r="294" spans="1:14" ht="21.6">
      <c r="A294" s="107"/>
      <c r="B294" s="58"/>
      <c r="C294" s="57"/>
      <c r="D294" s="45"/>
      <c r="E294" s="48"/>
      <c r="F294" s="48"/>
      <c r="G294" s="48"/>
      <c r="J294" s="53"/>
      <c r="K294" s="53"/>
      <c r="L294" s="45"/>
      <c r="M294" s="45"/>
      <c r="N294" s="45"/>
    </row>
    <row r="295" spans="1:14" ht="21.6">
      <c r="A295" s="107"/>
      <c r="B295" s="58"/>
      <c r="C295" s="57"/>
      <c r="D295" s="45"/>
      <c r="E295" s="48"/>
      <c r="F295" s="48"/>
      <c r="G295" s="48"/>
      <c r="J295" s="53"/>
      <c r="K295" s="53"/>
      <c r="L295" s="45"/>
      <c r="M295" s="45"/>
      <c r="N295" s="45"/>
    </row>
    <row r="296" spans="1:14" ht="21.6">
      <c r="A296" s="107"/>
      <c r="B296" s="58"/>
      <c r="C296" s="57"/>
      <c r="D296" s="45"/>
      <c r="E296" s="48"/>
      <c r="F296" s="48"/>
      <c r="G296" s="48"/>
      <c r="J296" s="53"/>
      <c r="K296" s="53"/>
      <c r="L296" s="45"/>
      <c r="M296" s="45"/>
      <c r="N296" s="45"/>
    </row>
    <row r="297" spans="1:14" ht="21.6">
      <c r="A297" s="107"/>
      <c r="B297" s="58"/>
      <c r="C297" s="57"/>
      <c r="D297" s="45"/>
      <c r="E297" s="48"/>
      <c r="F297" s="48"/>
      <c r="G297" s="48"/>
      <c r="J297" s="53"/>
      <c r="K297" s="53"/>
      <c r="L297" s="45"/>
      <c r="M297" s="45"/>
      <c r="N297" s="45"/>
    </row>
    <row r="298" spans="1:14" ht="21.6">
      <c r="A298" s="107"/>
      <c r="B298" s="58"/>
      <c r="C298" s="57"/>
      <c r="D298" s="45"/>
      <c r="E298" s="48"/>
      <c r="F298" s="48"/>
      <c r="G298" s="48"/>
      <c r="J298" s="53"/>
      <c r="K298" s="53"/>
      <c r="L298" s="45"/>
      <c r="M298" s="45"/>
      <c r="N298" s="45"/>
    </row>
    <row r="299" spans="1:14" ht="21.6">
      <c r="A299" s="107"/>
      <c r="B299" s="58"/>
      <c r="C299" s="57"/>
      <c r="D299" s="45"/>
      <c r="E299" s="48"/>
      <c r="F299" s="48"/>
      <c r="G299" s="48"/>
      <c r="J299" s="53"/>
      <c r="K299" s="53"/>
      <c r="L299" s="45"/>
      <c r="M299" s="45"/>
      <c r="N299" s="45"/>
    </row>
    <row r="300" spans="1:14" ht="21.6">
      <c r="A300" s="107"/>
      <c r="B300" s="58"/>
      <c r="C300" s="57"/>
      <c r="D300" s="45"/>
      <c r="E300" s="48"/>
      <c r="F300" s="48"/>
      <c r="G300" s="48"/>
      <c r="J300" s="53"/>
      <c r="K300" s="53"/>
      <c r="L300" s="45"/>
      <c r="M300" s="45"/>
      <c r="N300" s="45"/>
    </row>
    <row r="301" spans="1:14" ht="21.6">
      <c r="A301" s="107"/>
      <c r="B301" s="58"/>
      <c r="C301" s="57"/>
      <c r="D301" s="45"/>
      <c r="E301" s="48"/>
      <c r="F301" s="48"/>
      <c r="G301" s="48"/>
      <c r="J301" s="53"/>
      <c r="K301" s="53"/>
      <c r="L301" s="45"/>
      <c r="M301" s="45"/>
      <c r="N301" s="45"/>
    </row>
    <row r="302" spans="1:14" ht="21.6">
      <c r="A302" s="107"/>
      <c r="B302" s="58"/>
      <c r="C302" s="57"/>
      <c r="D302" s="45"/>
      <c r="E302" s="48"/>
      <c r="F302" s="48"/>
      <c r="G302" s="48"/>
      <c r="J302" s="53"/>
      <c r="K302" s="53"/>
      <c r="L302" s="45"/>
      <c r="M302" s="45"/>
      <c r="N302" s="45"/>
    </row>
    <row r="303" spans="1:14" ht="21.6">
      <c r="A303" s="107"/>
      <c r="B303" s="58"/>
      <c r="C303" s="57"/>
      <c r="D303" s="45"/>
      <c r="E303" s="48"/>
      <c r="F303" s="48"/>
      <c r="G303" s="48"/>
      <c r="J303" s="53"/>
      <c r="K303" s="53"/>
      <c r="L303" s="45"/>
      <c r="M303" s="45"/>
      <c r="N303" s="45"/>
    </row>
    <row r="304" spans="1:14" ht="21.6">
      <c r="A304" s="107"/>
      <c r="B304" s="58"/>
      <c r="C304" s="57"/>
      <c r="D304" s="45"/>
      <c r="E304" s="48"/>
      <c r="F304" s="48"/>
      <c r="G304" s="48"/>
      <c r="J304" s="53"/>
      <c r="K304" s="53"/>
      <c r="L304" s="45"/>
      <c r="M304" s="45"/>
      <c r="N304" s="45"/>
    </row>
    <row r="305" spans="1:14" ht="21.6">
      <c r="A305" s="107"/>
      <c r="B305" s="58"/>
      <c r="C305" s="57"/>
      <c r="D305" s="45"/>
      <c r="E305" s="48"/>
      <c r="F305" s="48"/>
      <c r="G305" s="48"/>
      <c r="J305" s="53"/>
      <c r="K305" s="53"/>
      <c r="L305" s="45"/>
      <c r="M305" s="45"/>
      <c r="N305" s="45"/>
    </row>
    <row r="306" spans="1:14" ht="21.6">
      <c r="A306" s="107"/>
      <c r="B306" s="58"/>
      <c r="C306" s="57"/>
      <c r="D306" s="45"/>
      <c r="E306" s="48"/>
      <c r="F306" s="48"/>
      <c r="G306" s="48"/>
      <c r="J306" s="53"/>
      <c r="K306" s="53"/>
      <c r="L306" s="45"/>
      <c r="M306" s="45"/>
      <c r="N306" s="45"/>
    </row>
    <row r="307" spans="1:14" ht="21.6">
      <c r="A307" s="107"/>
      <c r="B307" s="58"/>
      <c r="C307" s="57"/>
      <c r="D307" s="45"/>
      <c r="E307" s="48"/>
      <c r="F307" s="48"/>
      <c r="G307" s="48"/>
      <c r="J307" s="53"/>
      <c r="K307" s="53"/>
      <c r="L307" s="45"/>
      <c r="M307" s="45"/>
      <c r="N307" s="45"/>
    </row>
    <row r="308" spans="1:14" ht="21.6">
      <c r="A308" s="107"/>
      <c r="B308" s="58"/>
      <c r="C308" s="57"/>
      <c r="D308" s="45"/>
      <c r="E308" s="48"/>
      <c r="F308" s="48"/>
      <c r="G308" s="48"/>
      <c r="J308" s="53"/>
      <c r="K308" s="53"/>
      <c r="L308" s="45"/>
      <c r="M308" s="45"/>
      <c r="N308" s="45"/>
    </row>
    <row r="309" spans="1:14" ht="21.6">
      <c r="A309" s="107"/>
      <c r="B309" s="58"/>
      <c r="C309" s="57"/>
      <c r="D309" s="45"/>
      <c r="E309" s="48"/>
      <c r="F309" s="48"/>
      <c r="G309" s="48"/>
      <c r="J309" s="53"/>
      <c r="K309" s="53"/>
      <c r="L309" s="45"/>
      <c r="M309" s="45"/>
      <c r="N309" s="45"/>
    </row>
    <row r="310" spans="1:14" ht="21.6">
      <c r="A310" s="107"/>
      <c r="B310" s="58"/>
      <c r="C310" s="57"/>
      <c r="D310" s="45"/>
      <c r="E310" s="48"/>
      <c r="F310" s="48"/>
      <c r="G310" s="48"/>
      <c r="J310" s="53"/>
      <c r="K310" s="53"/>
      <c r="L310" s="45"/>
      <c r="M310" s="45"/>
      <c r="N310" s="45"/>
    </row>
    <row r="311" spans="1:14" ht="21.6">
      <c r="A311" s="107"/>
      <c r="B311" s="58"/>
      <c r="C311" s="57"/>
      <c r="D311" s="45"/>
      <c r="E311" s="48"/>
      <c r="F311" s="48"/>
      <c r="G311" s="48"/>
      <c r="J311" s="53"/>
      <c r="K311" s="53"/>
      <c r="L311" s="45"/>
      <c r="M311" s="45"/>
      <c r="N311" s="45"/>
    </row>
    <row r="312" spans="1:14" ht="21.6">
      <c r="A312" s="107"/>
      <c r="B312" s="58"/>
      <c r="C312" s="57"/>
      <c r="D312" s="45"/>
      <c r="E312" s="48"/>
      <c r="F312" s="48"/>
      <c r="G312" s="48"/>
      <c r="J312" s="53"/>
      <c r="K312" s="53"/>
      <c r="L312" s="45"/>
      <c r="M312" s="45"/>
      <c r="N312" s="45"/>
    </row>
    <row r="313" spans="1:14" ht="21.6">
      <c r="A313" s="107"/>
      <c r="B313" s="58"/>
      <c r="C313" s="57"/>
      <c r="D313" s="45"/>
      <c r="E313" s="48"/>
      <c r="F313" s="48"/>
      <c r="G313" s="48"/>
      <c r="J313" s="53"/>
      <c r="K313" s="53"/>
      <c r="L313" s="45"/>
      <c r="M313" s="45"/>
      <c r="N313" s="45"/>
    </row>
    <row r="314" spans="1:14" ht="21.6">
      <c r="A314" s="107"/>
      <c r="B314" s="58"/>
      <c r="C314" s="57"/>
      <c r="D314" s="45"/>
      <c r="E314" s="48"/>
      <c r="F314" s="48"/>
      <c r="G314" s="48"/>
      <c r="J314" s="53"/>
      <c r="K314" s="53"/>
      <c r="L314" s="45"/>
      <c r="M314" s="45"/>
      <c r="N314" s="45"/>
    </row>
    <row r="315" spans="1:14" ht="21.6">
      <c r="A315" s="107"/>
      <c r="B315" s="58"/>
      <c r="C315" s="57"/>
      <c r="D315" s="45"/>
      <c r="E315" s="48"/>
      <c r="F315" s="48"/>
      <c r="G315" s="48"/>
      <c r="J315" s="53"/>
      <c r="K315" s="53"/>
      <c r="L315" s="45"/>
      <c r="M315" s="45"/>
      <c r="N315" s="45"/>
    </row>
    <row r="316" spans="1:14" ht="21.6">
      <c r="A316" s="107"/>
      <c r="B316" s="58"/>
      <c r="C316" s="57"/>
      <c r="D316" s="45"/>
      <c r="E316" s="48"/>
      <c r="F316" s="48"/>
      <c r="G316" s="48"/>
      <c r="J316" s="53"/>
      <c r="K316" s="53"/>
      <c r="L316" s="45"/>
      <c r="M316" s="45"/>
      <c r="N316" s="45"/>
    </row>
    <row r="317" spans="1:14" ht="21.6">
      <c r="A317" s="107"/>
      <c r="B317" s="58"/>
      <c r="C317" s="57"/>
      <c r="D317" s="45"/>
      <c r="E317" s="48"/>
      <c r="F317" s="48"/>
      <c r="G317" s="48"/>
      <c r="J317" s="53"/>
      <c r="K317" s="53"/>
      <c r="L317" s="45"/>
      <c r="M317" s="45"/>
      <c r="N317" s="45"/>
    </row>
    <row r="318" spans="1:14" ht="21.6">
      <c r="A318" s="107"/>
      <c r="B318" s="58"/>
      <c r="C318" s="57"/>
      <c r="D318" s="45"/>
      <c r="E318" s="48"/>
      <c r="F318" s="48"/>
      <c r="G318" s="48"/>
      <c r="J318" s="53"/>
      <c r="K318" s="53"/>
      <c r="L318" s="45"/>
      <c r="M318" s="45"/>
      <c r="N318" s="45"/>
    </row>
    <row r="319" spans="1:14" ht="21.6">
      <c r="A319" s="107"/>
      <c r="B319" s="58"/>
      <c r="C319" s="57"/>
      <c r="D319" s="45"/>
      <c r="E319" s="48"/>
      <c r="F319" s="48"/>
      <c r="G319" s="48"/>
      <c r="J319" s="53"/>
      <c r="K319" s="53"/>
      <c r="L319" s="45"/>
      <c r="M319" s="45"/>
      <c r="N319" s="45"/>
    </row>
    <row r="320" spans="1:14" ht="21.6">
      <c r="A320" s="107"/>
      <c r="B320" s="58"/>
      <c r="C320" s="57"/>
      <c r="D320" s="45"/>
      <c r="E320" s="48"/>
      <c r="F320" s="48"/>
      <c r="G320" s="48"/>
      <c r="J320" s="53"/>
      <c r="K320" s="53"/>
      <c r="L320" s="45"/>
      <c r="M320" s="45"/>
      <c r="N320" s="45"/>
    </row>
    <row r="321" spans="1:14" ht="21.6">
      <c r="A321" s="107"/>
      <c r="B321" s="58"/>
      <c r="C321" s="57"/>
      <c r="D321" s="45"/>
      <c r="E321" s="48"/>
      <c r="F321" s="48"/>
      <c r="G321" s="48"/>
      <c r="J321" s="53"/>
      <c r="K321" s="53"/>
      <c r="L321" s="45"/>
      <c r="M321" s="45"/>
      <c r="N321" s="45"/>
    </row>
    <row r="322" spans="1:14" ht="21.6">
      <c r="A322" s="107"/>
      <c r="B322" s="58"/>
      <c r="C322" s="57"/>
      <c r="D322" s="45"/>
      <c r="E322" s="48"/>
      <c r="F322" s="48"/>
      <c r="G322" s="48"/>
      <c r="J322" s="53"/>
      <c r="K322" s="53"/>
      <c r="L322" s="45"/>
      <c r="M322" s="45"/>
      <c r="N322" s="45"/>
    </row>
    <row r="323" spans="1:14" ht="21.6">
      <c r="A323" s="107"/>
      <c r="B323" s="58"/>
      <c r="C323" s="57"/>
      <c r="D323" s="45"/>
      <c r="E323" s="48"/>
      <c r="F323" s="48"/>
      <c r="G323" s="48"/>
      <c r="J323" s="53"/>
      <c r="K323" s="53"/>
      <c r="L323" s="45"/>
      <c r="M323" s="45"/>
      <c r="N323" s="45"/>
    </row>
    <row r="324" spans="1:14" ht="21.6">
      <c r="A324" s="107"/>
      <c r="B324" s="58"/>
      <c r="C324" s="57"/>
      <c r="D324" s="45"/>
      <c r="E324" s="48"/>
      <c r="F324" s="48"/>
      <c r="G324" s="48"/>
      <c r="J324" s="53"/>
      <c r="K324" s="53"/>
      <c r="L324" s="45"/>
      <c r="M324" s="45"/>
      <c r="N324" s="45"/>
    </row>
    <row r="325" spans="1:14" ht="21.6">
      <c r="A325" s="107"/>
      <c r="B325" s="58"/>
      <c r="C325" s="57"/>
      <c r="D325" s="45"/>
      <c r="E325" s="48"/>
      <c r="F325" s="48"/>
      <c r="G325" s="48"/>
      <c r="J325" s="53"/>
      <c r="K325" s="53"/>
      <c r="L325" s="45"/>
      <c r="M325" s="45"/>
      <c r="N325" s="45"/>
    </row>
    <row r="326" spans="1:14" ht="21.6">
      <c r="A326" s="107"/>
      <c r="B326" s="58"/>
      <c r="C326" s="57"/>
      <c r="D326" s="45"/>
      <c r="E326" s="48"/>
      <c r="F326" s="48"/>
      <c r="G326" s="48"/>
      <c r="J326" s="53"/>
      <c r="K326" s="53"/>
      <c r="L326" s="45"/>
      <c r="M326" s="45"/>
      <c r="N326" s="45"/>
    </row>
    <row r="327" spans="1:14" ht="21.6">
      <c r="A327" s="107"/>
      <c r="B327" s="58"/>
      <c r="C327" s="57"/>
      <c r="D327" s="45"/>
      <c r="E327" s="48"/>
      <c r="F327" s="48"/>
      <c r="G327" s="48"/>
      <c r="J327" s="53"/>
      <c r="K327" s="53"/>
      <c r="L327" s="45"/>
      <c r="M327" s="45"/>
      <c r="N327" s="45"/>
    </row>
    <row r="328" spans="1:14" ht="21.6">
      <c r="A328" s="107"/>
      <c r="B328" s="58"/>
      <c r="C328" s="57"/>
      <c r="D328" s="45"/>
      <c r="E328" s="48"/>
      <c r="F328" s="48"/>
      <c r="G328" s="48"/>
      <c r="J328" s="53"/>
      <c r="K328" s="53"/>
      <c r="L328" s="45"/>
      <c r="M328" s="45"/>
      <c r="N328" s="45"/>
    </row>
    <row r="329" spans="1:14" ht="21.6">
      <c r="A329" s="107"/>
      <c r="B329" s="58"/>
      <c r="C329" s="57"/>
      <c r="D329" s="45"/>
      <c r="E329" s="48"/>
      <c r="F329" s="48"/>
      <c r="G329" s="48"/>
      <c r="J329" s="53"/>
      <c r="K329" s="53"/>
      <c r="L329" s="45"/>
      <c r="M329" s="45"/>
      <c r="N329" s="45"/>
    </row>
    <row r="330" spans="1:14" ht="21.6">
      <c r="A330" s="107"/>
      <c r="B330" s="58"/>
      <c r="C330" s="57"/>
      <c r="D330" s="45"/>
      <c r="E330" s="48"/>
      <c r="F330" s="48"/>
      <c r="G330" s="48"/>
      <c r="J330" s="53"/>
      <c r="K330" s="53"/>
      <c r="L330" s="45"/>
      <c r="M330" s="45"/>
      <c r="N330" s="45"/>
    </row>
    <row r="331" spans="1:14" ht="21.6">
      <c r="A331" s="107"/>
      <c r="B331" s="58"/>
      <c r="C331" s="57"/>
      <c r="D331" s="45"/>
      <c r="E331" s="48"/>
      <c r="F331" s="48"/>
      <c r="G331" s="48"/>
      <c r="J331" s="53"/>
      <c r="K331" s="53"/>
      <c r="L331" s="45"/>
      <c r="M331" s="45"/>
      <c r="N331" s="45"/>
    </row>
    <row r="332" spans="1:14" ht="21.6">
      <c r="A332" s="107"/>
      <c r="B332" s="58"/>
      <c r="C332" s="57"/>
      <c r="D332" s="45"/>
      <c r="E332" s="48"/>
      <c r="F332" s="48"/>
      <c r="G332" s="48"/>
      <c r="J332" s="53"/>
      <c r="K332" s="53"/>
      <c r="L332" s="45"/>
      <c r="M332" s="45"/>
      <c r="N332" s="45"/>
    </row>
    <row r="333" spans="1:14" ht="21.6">
      <c r="A333" s="107"/>
      <c r="B333" s="58"/>
      <c r="C333" s="57"/>
      <c r="D333" s="45"/>
      <c r="E333" s="48"/>
      <c r="F333" s="48"/>
      <c r="G333" s="48"/>
      <c r="J333" s="53"/>
      <c r="K333" s="53"/>
      <c r="L333" s="45"/>
      <c r="M333" s="45"/>
      <c r="N333" s="45"/>
    </row>
    <row r="334" spans="1:14" ht="21.6">
      <c r="A334" s="107"/>
      <c r="B334" s="58"/>
      <c r="C334" s="57"/>
      <c r="D334" s="45"/>
      <c r="E334" s="48"/>
      <c r="F334" s="48"/>
      <c r="G334" s="48"/>
      <c r="J334" s="53"/>
      <c r="K334" s="53"/>
      <c r="L334" s="45"/>
      <c r="M334" s="45"/>
      <c r="N334" s="45"/>
    </row>
    <row r="335" spans="1:14" ht="21.6">
      <c r="A335" s="107"/>
      <c r="B335" s="58"/>
      <c r="C335" s="57"/>
      <c r="D335" s="45"/>
      <c r="E335" s="48"/>
      <c r="F335" s="48"/>
      <c r="G335" s="48"/>
      <c r="J335" s="53"/>
      <c r="K335" s="53"/>
      <c r="L335" s="45"/>
      <c r="M335" s="45"/>
      <c r="N335" s="45"/>
    </row>
    <row r="336" spans="1:14" ht="21.6">
      <c r="A336" s="107"/>
      <c r="B336" s="58"/>
      <c r="C336" s="57"/>
      <c r="D336" s="45"/>
      <c r="E336" s="48"/>
      <c r="F336" s="48"/>
      <c r="G336" s="48"/>
      <c r="J336" s="53"/>
      <c r="K336" s="53"/>
      <c r="L336" s="45"/>
      <c r="M336" s="45"/>
      <c r="N336" s="45"/>
    </row>
    <row r="337" spans="1:14" ht="21.6">
      <c r="A337" s="107"/>
      <c r="B337" s="58"/>
      <c r="C337" s="57"/>
      <c r="D337" s="45"/>
      <c r="E337" s="48"/>
      <c r="F337" s="48"/>
      <c r="G337" s="48"/>
      <c r="J337" s="53"/>
      <c r="K337" s="53"/>
      <c r="L337" s="45"/>
      <c r="M337" s="45"/>
      <c r="N337" s="45"/>
    </row>
    <row r="338" spans="1:14" ht="21.6">
      <c r="A338" s="107"/>
      <c r="B338" s="58"/>
      <c r="C338" s="57"/>
      <c r="D338" s="45"/>
      <c r="E338" s="48"/>
      <c r="F338" s="48"/>
      <c r="G338" s="48"/>
      <c r="J338" s="53"/>
      <c r="K338" s="53"/>
      <c r="L338" s="45"/>
      <c r="M338" s="45"/>
      <c r="N338" s="45"/>
    </row>
    <row r="339" spans="1:14" ht="21.6">
      <c r="A339" s="107"/>
      <c r="B339" s="58"/>
      <c r="C339" s="57"/>
      <c r="D339" s="45"/>
      <c r="E339" s="48"/>
      <c r="F339" s="48"/>
      <c r="G339" s="48"/>
      <c r="J339" s="53"/>
      <c r="K339" s="53"/>
      <c r="L339" s="45"/>
      <c r="M339" s="45"/>
      <c r="N339" s="45"/>
    </row>
    <row r="340" spans="1:14" ht="21.6">
      <c r="A340" s="107"/>
      <c r="B340" s="58"/>
      <c r="C340" s="57"/>
      <c r="D340" s="45"/>
      <c r="E340" s="48"/>
      <c r="F340" s="48"/>
      <c r="G340" s="48"/>
      <c r="J340" s="53"/>
      <c r="K340" s="53"/>
      <c r="L340" s="45"/>
      <c r="M340" s="45"/>
      <c r="N340" s="45"/>
    </row>
    <row r="341" spans="1:14" ht="21.6">
      <c r="A341" s="107"/>
      <c r="B341" s="58"/>
      <c r="C341" s="57"/>
      <c r="D341" s="45"/>
      <c r="E341" s="48"/>
      <c r="F341" s="48"/>
      <c r="G341" s="48"/>
      <c r="J341" s="53"/>
      <c r="K341" s="53"/>
      <c r="L341" s="45"/>
      <c r="M341" s="45"/>
      <c r="N341" s="45"/>
    </row>
    <row r="342" spans="1:14" ht="21.6">
      <c r="A342" s="107"/>
      <c r="B342" s="58"/>
      <c r="C342" s="57"/>
      <c r="D342" s="45"/>
      <c r="E342" s="48"/>
      <c r="F342" s="48"/>
      <c r="G342" s="48"/>
      <c r="J342" s="53"/>
      <c r="K342" s="53"/>
      <c r="L342" s="45"/>
      <c r="M342" s="45"/>
      <c r="N342" s="45"/>
    </row>
    <row r="343" spans="1:14" ht="21.6">
      <c r="A343" s="107"/>
      <c r="B343" s="58"/>
      <c r="C343" s="57"/>
      <c r="D343" s="45"/>
      <c r="E343" s="48"/>
      <c r="F343" s="48"/>
      <c r="G343" s="48"/>
      <c r="J343" s="53"/>
      <c r="K343" s="53"/>
      <c r="L343" s="45"/>
      <c r="M343" s="45"/>
      <c r="N343" s="45"/>
    </row>
    <row r="344" spans="1:14" ht="21.6">
      <c r="A344" s="107"/>
      <c r="B344" s="58"/>
      <c r="C344" s="57"/>
      <c r="D344" s="45"/>
      <c r="E344" s="48"/>
      <c r="F344" s="48"/>
      <c r="G344" s="48"/>
      <c r="J344" s="53"/>
      <c r="K344" s="53"/>
      <c r="L344" s="45"/>
      <c r="M344" s="45"/>
      <c r="N344" s="45"/>
    </row>
    <row r="345" spans="1:14" ht="21.6">
      <c r="A345" s="107"/>
      <c r="B345" s="58"/>
      <c r="C345" s="57"/>
      <c r="D345" s="45"/>
      <c r="E345" s="48"/>
      <c r="F345" s="48"/>
      <c r="G345" s="48"/>
      <c r="J345" s="53"/>
      <c r="K345" s="53"/>
      <c r="L345" s="45"/>
      <c r="M345" s="45"/>
      <c r="N345" s="45"/>
    </row>
    <row r="346" spans="1:14" ht="21.6">
      <c r="A346" s="107"/>
      <c r="B346" s="58"/>
      <c r="C346" s="57"/>
      <c r="D346" s="45"/>
      <c r="E346" s="48"/>
      <c r="F346" s="48"/>
      <c r="G346" s="48"/>
      <c r="J346" s="53"/>
      <c r="K346" s="53"/>
      <c r="L346" s="45"/>
      <c r="M346" s="45"/>
      <c r="N346" s="45"/>
    </row>
    <row r="347" spans="1:14" ht="21.6">
      <c r="A347" s="107"/>
      <c r="B347" s="58"/>
      <c r="C347" s="57"/>
      <c r="D347" s="45"/>
      <c r="E347" s="48"/>
      <c r="F347" s="48"/>
      <c r="G347" s="48"/>
      <c r="J347" s="53"/>
      <c r="K347" s="53"/>
      <c r="L347" s="45"/>
      <c r="M347" s="45"/>
      <c r="N347" s="45"/>
    </row>
    <row r="348" spans="1:14" ht="21.6">
      <c r="A348" s="107"/>
      <c r="B348" s="58"/>
      <c r="C348" s="57"/>
      <c r="D348" s="45"/>
      <c r="E348" s="48"/>
      <c r="F348" s="48"/>
      <c r="G348" s="48"/>
      <c r="J348" s="53"/>
      <c r="K348" s="53"/>
      <c r="L348" s="45"/>
      <c r="M348" s="45"/>
      <c r="N348" s="45"/>
    </row>
    <row r="349" spans="1:14" ht="21.6">
      <c r="A349" s="107"/>
      <c r="B349" s="58"/>
      <c r="C349" s="57"/>
      <c r="D349" s="45"/>
      <c r="E349" s="48"/>
      <c r="F349" s="48"/>
      <c r="G349" s="48"/>
      <c r="J349" s="53"/>
      <c r="K349" s="53"/>
      <c r="L349" s="45"/>
      <c r="M349" s="45"/>
      <c r="N349" s="45"/>
    </row>
    <row r="350" spans="1:14" ht="21.6">
      <c r="A350" s="107"/>
      <c r="B350" s="58"/>
      <c r="C350" s="57"/>
      <c r="D350" s="45"/>
      <c r="E350" s="48"/>
      <c r="F350" s="48"/>
      <c r="G350" s="48"/>
      <c r="J350" s="53"/>
      <c r="K350" s="53"/>
      <c r="L350" s="45"/>
      <c r="M350" s="45"/>
      <c r="N350" s="45"/>
    </row>
    <row r="351" spans="1:14" ht="21.6">
      <c r="A351" s="107"/>
      <c r="B351" s="58"/>
      <c r="C351" s="57"/>
      <c r="D351" s="45"/>
      <c r="E351" s="48"/>
      <c r="F351" s="48"/>
      <c r="G351" s="48"/>
      <c r="J351" s="53"/>
      <c r="K351" s="53"/>
      <c r="L351" s="45"/>
      <c r="M351" s="45"/>
      <c r="N351" s="45"/>
    </row>
    <row r="352" spans="1:14" ht="21.6">
      <c r="A352" s="107"/>
      <c r="B352" s="58"/>
      <c r="C352" s="57"/>
      <c r="D352" s="45"/>
      <c r="E352" s="48"/>
      <c r="F352" s="48"/>
      <c r="G352" s="48"/>
      <c r="J352" s="53"/>
      <c r="K352" s="53"/>
      <c r="L352" s="45"/>
      <c r="M352" s="45"/>
      <c r="N352" s="45"/>
    </row>
    <row r="353" spans="1:14" ht="21.6">
      <c r="A353" s="107"/>
      <c r="B353" s="58"/>
      <c r="C353" s="57"/>
      <c r="D353" s="45"/>
      <c r="E353" s="48"/>
      <c r="F353" s="48"/>
      <c r="G353" s="48"/>
      <c r="J353" s="53"/>
      <c r="K353" s="53"/>
      <c r="L353" s="45"/>
      <c r="M353" s="45"/>
      <c r="N353" s="45"/>
    </row>
    <row r="354" spans="1:14" ht="21.6">
      <c r="A354" s="107"/>
      <c r="B354" s="58"/>
      <c r="C354" s="57"/>
      <c r="D354" s="45"/>
      <c r="E354" s="48"/>
      <c r="F354" s="48"/>
      <c r="G354" s="48"/>
      <c r="J354" s="53"/>
      <c r="K354" s="53"/>
      <c r="L354" s="45"/>
      <c r="M354" s="45"/>
      <c r="N354" s="45"/>
    </row>
    <row r="355" spans="1:14" ht="21.6">
      <c r="A355" s="107"/>
      <c r="B355" s="58"/>
      <c r="C355" s="57"/>
      <c r="D355" s="45"/>
      <c r="E355" s="48"/>
      <c r="F355" s="48"/>
      <c r="G355" s="48"/>
      <c r="J355" s="53"/>
      <c r="K355" s="53"/>
      <c r="L355" s="45"/>
      <c r="M355" s="45"/>
      <c r="N355" s="45"/>
    </row>
    <row r="356" spans="1:14" ht="21.6">
      <c r="A356" s="107"/>
      <c r="B356" s="58"/>
      <c r="C356" s="57"/>
      <c r="D356" s="45"/>
      <c r="E356" s="48"/>
      <c r="F356" s="48"/>
      <c r="G356" s="48"/>
      <c r="J356" s="53"/>
      <c r="K356" s="53"/>
      <c r="L356" s="45"/>
      <c r="M356" s="45"/>
      <c r="N356" s="45"/>
    </row>
    <row r="357" spans="1:14" ht="21.6">
      <c r="A357" s="107"/>
      <c r="B357" s="58"/>
      <c r="C357" s="57"/>
      <c r="D357" s="45"/>
      <c r="E357" s="48"/>
      <c r="F357" s="48"/>
      <c r="G357" s="48"/>
      <c r="J357" s="53"/>
      <c r="K357" s="53"/>
      <c r="L357" s="45"/>
      <c r="M357" s="45"/>
      <c r="N357" s="45"/>
    </row>
    <row r="358" spans="1:14" ht="21.6">
      <c r="A358" s="107"/>
      <c r="B358" s="58"/>
      <c r="C358" s="57"/>
      <c r="D358" s="45"/>
      <c r="E358" s="48"/>
      <c r="F358" s="48"/>
      <c r="G358" s="48"/>
      <c r="J358" s="53"/>
      <c r="K358" s="53"/>
      <c r="L358" s="45"/>
      <c r="M358" s="45"/>
      <c r="N358" s="45"/>
    </row>
    <row r="359" spans="1:14" ht="21.6">
      <c r="A359" s="107"/>
      <c r="B359" s="58"/>
      <c r="C359" s="57"/>
      <c r="D359" s="45"/>
      <c r="E359" s="48"/>
      <c r="F359" s="48"/>
      <c r="G359" s="48"/>
      <c r="J359" s="53"/>
      <c r="K359" s="53"/>
      <c r="L359" s="45"/>
      <c r="M359" s="45"/>
      <c r="N359" s="45"/>
    </row>
    <row r="360" spans="1:14" ht="21.6">
      <c r="A360" s="107"/>
      <c r="B360" s="58"/>
      <c r="C360" s="57"/>
      <c r="D360" s="45"/>
      <c r="E360" s="48"/>
      <c r="F360" s="48"/>
      <c r="G360" s="48"/>
      <c r="J360" s="53"/>
      <c r="K360" s="53"/>
      <c r="L360" s="45"/>
      <c r="M360" s="45"/>
      <c r="N360" s="45"/>
    </row>
    <row r="361" spans="1:14" ht="21.6">
      <c r="A361" s="107"/>
      <c r="B361" s="58"/>
      <c r="C361" s="57"/>
      <c r="D361" s="45"/>
      <c r="E361" s="48"/>
      <c r="F361" s="48"/>
      <c r="G361" s="48"/>
      <c r="J361" s="53"/>
      <c r="K361" s="53"/>
      <c r="L361" s="45"/>
      <c r="M361" s="45"/>
      <c r="N361" s="45"/>
    </row>
    <row r="362" spans="1:14" ht="21.6">
      <c r="A362" s="107"/>
      <c r="B362" s="58"/>
      <c r="C362" s="57"/>
      <c r="D362" s="45"/>
      <c r="E362" s="48"/>
      <c r="F362" s="48"/>
      <c r="G362" s="48"/>
      <c r="J362" s="53"/>
      <c r="K362" s="53"/>
      <c r="L362" s="45"/>
      <c r="M362" s="45"/>
      <c r="N362" s="45"/>
    </row>
    <row r="363" spans="1:14" ht="21.6">
      <c r="A363" s="107"/>
      <c r="B363" s="58"/>
      <c r="C363" s="57"/>
      <c r="D363" s="45"/>
      <c r="E363" s="48"/>
      <c r="F363" s="48"/>
      <c r="G363" s="48"/>
      <c r="J363" s="53"/>
      <c r="K363" s="53"/>
      <c r="L363" s="45"/>
      <c r="M363" s="45"/>
      <c r="N363" s="45"/>
    </row>
    <row r="364" spans="1:14" ht="21.6">
      <c r="A364" s="107"/>
      <c r="B364" s="58"/>
      <c r="C364" s="57"/>
      <c r="D364" s="45"/>
      <c r="E364" s="48"/>
      <c r="F364" s="48"/>
      <c r="G364" s="48"/>
      <c r="J364" s="53"/>
      <c r="K364" s="53"/>
      <c r="L364" s="45"/>
      <c r="M364" s="45"/>
      <c r="N364" s="45"/>
    </row>
    <row r="365" spans="1:14" ht="21.6">
      <c r="A365" s="107"/>
      <c r="B365" s="58"/>
      <c r="C365" s="57"/>
      <c r="D365" s="45"/>
      <c r="E365" s="48"/>
      <c r="F365" s="48"/>
      <c r="G365" s="48"/>
      <c r="J365" s="53"/>
      <c r="K365" s="53"/>
      <c r="L365" s="45"/>
      <c r="M365" s="45"/>
      <c r="N365" s="45"/>
    </row>
    <row r="366" spans="1:14" ht="21.6">
      <c r="A366" s="107"/>
      <c r="B366" s="58"/>
      <c r="C366" s="57"/>
      <c r="D366" s="45"/>
      <c r="E366" s="48"/>
      <c r="F366" s="48"/>
      <c r="G366" s="48"/>
      <c r="J366" s="53"/>
      <c r="K366" s="53"/>
      <c r="L366" s="45"/>
      <c r="M366" s="45"/>
      <c r="N366" s="45"/>
    </row>
    <row r="367" spans="1:14" ht="21.6">
      <c r="A367" s="107"/>
      <c r="B367" s="58"/>
      <c r="C367" s="57"/>
      <c r="D367" s="45"/>
      <c r="E367" s="48"/>
      <c r="F367" s="48"/>
      <c r="G367" s="48"/>
      <c r="J367" s="53"/>
      <c r="K367" s="53"/>
      <c r="L367" s="45"/>
      <c r="M367" s="45"/>
      <c r="N367" s="45"/>
    </row>
    <row r="368" spans="1:14" ht="21.6">
      <c r="A368" s="107"/>
      <c r="B368" s="58"/>
      <c r="C368" s="57"/>
      <c r="D368" s="45"/>
      <c r="E368" s="48"/>
      <c r="F368" s="48"/>
      <c r="G368" s="48"/>
      <c r="J368" s="53"/>
      <c r="K368" s="53"/>
      <c r="L368" s="45"/>
      <c r="M368" s="45"/>
      <c r="N368" s="45"/>
    </row>
    <row r="369" spans="1:14" ht="21.6">
      <c r="A369" s="107"/>
      <c r="B369" s="58"/>
      <c r="C369" s="57"/>
      <c r="D369" s="45"/>
      <c r="E369" s="48"/>
      <c r="F369" s="48"/>
      <c r="G369" s="48"/>
      <c r="J369" s="53"/>
      <c r="K369" s="53"/>
      <c r="L369" s="45"/>
      <c r="M369" s="45"/>
      <c r="N369" s="45"/>
    </row>
    <row r="370" spans="1:14" ht="21.6">
      <c r="A370" s="107"/>
      <c r="B370" s="58"/>
      <c r="C370" s="57"/>
      <c r="D370" s="45"/>
      <c r="E370" s="48"/>
      <c r="F370" s="48"/>
      <c r="G370" s="48"/>
      <c r="J370" s="53"/>
      <c r="K370" s="53"/>
      <c r="L370" s="45"/>
      <c r="M370" s="45"/>
      <c r="N370" s="45"/>
    </row>
    <row r="371" spans="1:14" ht="21.6">
      <c r="A371" s="107"/>
      <c r="B371" s="58"/>
      <c r="C371" s="57"/>
      <c r="D371" s="45"/>
      <c r="E371" s="48"/>
      <c r="F371" s="48"/>
      <c r="G371" s="48"/>
      <c r="J371" s="53"/>
      <c r="K371" s="53"/>
      <c r="L371" s="45"/>
      <c r="M371" s="45"/>
      <c r="N371" s="45"/>
    </row>
    <row r="372" spans="1:14" ht="21.6">
      <c r="A372" s="107"/>
      <c r="B372" s="58"/>
      <c r="C372" s="57"/>
      <c r="D372" s="45"/>
      <c r="E372" s="48"/>
      <c r="F372" s="48"/>
      <c r="G372" s="48"/>
      <c r="J372" s="53"/>
      <c r="K372" s="53"/>
      <c r="L372" s="45"/>
      <c r="M372" s="45"/>
      <c r="N372" s="45"/>
    </row>
    <row r="373" spans="1:14" ht="21.6">
      <c r="A373" s="107"/>
      <c r="B373" s="58"/>
      <c r="C373" s="57"/>
      <c r="D373" s="45"/>
      <c r="E373" s="48"/>
      <c r="F373" s="48"/>
      <c r="G373" s="48"/>
      <c r="J373" s="53"/>
      <c r="K373" s="53"/>
      <c r="L373" s="45"/>
      <c r="M373" s="45"/>
      <c r="N373" s="45"/>
    </row>
    <row r="374" spans="1:14" ht="21.6">
      <c r="A374" s="107"/>
      <c r="B374" s="58"/>
      <c r="C374" s="57"/>
      <c r="D374" s="45"/>
      <c r="E374" s="48"/>
      <c r="F374" s="48"/>
      <c r="G374" s="48"/>
      <c r="J374" s="53"/>
      <c r="K374" s="53"/>
      <c r="L374" s="45"/>
      <c r="M374" s="45"/>
      <c r="N374" s="45"/>
    </row>
    <row r="375" spans="1:14" ht="21.6">
      <c r="A375" s="107"/>
      <c r="B375" s="58"/>
      <c r="C375" s="57"/>
      <c r="D375" s="45"/>
      <c r="E375" s="48"/>
      <c r="F375" s="48"/>
      <c r="G375" s="48"/>
      <c r="J375" s="53"/>
      <c r="K375" s="53"/>
      <c r="L375" s="45"/>
      <c r="M375" s="45"/>
      <c r="N375" s="45"/>
    </row>
    <row r="376" spans="1:14" ht="21.6">
      <c r="A376" s="107"/>
      <c r="B376" s="58"/>
      <c r="C376" s="57"/>
      <c r="D376" s="45"/>
      <c r="E376" s="48"/>
      <c r="F376" s="48"/>
      <c r="G376" s="48"/>
      <c r="J376" s="53"/>
      <c r="K376" s="53"/>
      <c r="L376" s="45"/>
      <c r="M376" s="45"/>
      <c r="N376" s="45"/>
    </row>
    <row r="377" spans="1:14" ht="21.6">
      <c r="A377" s="107"/>
      <c r="B377" s="58"/>
      <c r="C377" s="57"/>
      <c r="D377" s="45"/>
      <c r="E377" s="48"/>
      <c r="F377" s="48"/>
      <c r="G377" s="48"/>
      <c r="J377" s="53"/>
      <c r="K377" s="53"/>
      <c r="L377" s="45"/>
      <c r="M377" s="45"/>
      <c r="N377" s="45"/>
    </row>
    <row r="378" spans="1:14" ht="21.6">
      <c r="A378" s="107"/>
      <c r="B378" s="58"/>
      <c r="C378" s="57"/>
      <c r="D378" s="45"/>
      <c r="E378" s="48"/>
      <c r="F378" s="48"/>
      <c r="G378" s="48"/>
      <c r="J378" s="53"/>
      <c r="K378" s="53"/>
      <c r="L378" s="45"/>
      <c r="M378" s="45"/>
      <c r="N378" s="45"/>
    </row>
    <row r="379" spans="1:14" ht="21.6">
      <c r="A379" s="107"/>
      <c r="B379" s="58"/>
      <c r="C379" s="57"/>
      <c r="D379" s="45"/>
      <c r="E379" s="48"/>
      <c r="F379" s="48"/>
      <c r="G379" s="48"/>
      <c r="J379" s="53"/>
      <c r="K379" s="53"/>
      <c r="L379" s="45"/>
      <c r="M379" s="45"/>
      <c r="N379" s="45"/>
    </row>
    <row r="380" spans="1:14" ht="21.6">
      <c r="A380" s="107"/>
      <c r="B380" s="58"/>
      <c r="C380" s="57"/>
      <c r="D380" s="45"/>
      <c r="E380" s="48"/>
      <c r="F380" s="48"/>
      <c r="G380" s="48"/>
      <c r="J380" s="53"/>
      <c r="K380" s="53"/>
      <c r="L380" s="45"/>
      <c r="M380" s="45"/>
      <c r="N380" s="45"/>
    </row>
    <row r="381" spans="1:14" ht="21.6">
      <c r="A381" s="107"/>
      <c r="B381" s="58"/>
      <c r="C381" s="57"/>
      <c r="D381" s="45"/>
      <c r="E381" s="48"/>
      <c r="F381" s="48"/>
      <c r="G381" s="48"/>
      <c r="J381" s="53"/>
      <c r="K381" s="53"/>
      <c r="L381" s="45"/>
      <c r="M381" s="45"/>
      <c r="N381" s="45"/>
    </row>
    <row r="382" spans="1:14" ht="21.6">
      <c r="A382" s="107"/>
      <c r="B382" s="58"/>
      <c r="C382" s="57"/>
      <c r="D382" s="45"/>
      <c r="E382" s="48"/>
      <c r="F382" s="48"/>
      <c r="G382" s="48"/>
      <c r="J382" s="53"/>
      <c r="K382" s="53"/>
      <c r="L382" s="45"/>
      <c r="M382" s="45"/>
      <c r="N382" s="45"/>
    </row>
    <row r="383" spans="1:14" ht="21.6">
      <c r="A383" s="107"/>
      <c r="B383" s="58"/>
      <c r="C383" s="57"/>
      <c r="D383" s="45"/>
      <c r="E383" s="48"/>
      <c r="F383" s="48"/>
      <c r="G383" s="48"/>
      <c r="J383" s="53"/>
      <c r="K383" s="53"/>
      <c r="L383" s="45"/>
      <c r="M383" s="45"/>
      <c r="N383" s="45"/>
    </row>
    <row r="384" spans="1:14" ht="21.6">
      <c r="A384" s="107"/>
      <c r="B384" s="58"/>
      <c r="C384" s="57"/>
      <c r="D384" s="45"/>
      <c r="E384" s="48"/>
      <c r="F384" s="48"/>
      <c r="G384" s="48"/>
      <c r="J384" s="53"/>
      <c r="K384" s="53"/>
      <c r="L384" s="45"/>
      <c r="M384" s="45"/>
      <c r="N384" s="45"/>
    </row>
    <row r="385" spans="1:14" ht="21.6">
      <c r="A385" s="107"/>
      <c r="B385" s="58"/>
      <c r="C385" s="57"/>
      <c r="D385" s="45"/>
      <c r="E385" s="48"/>
      <c r="F385" s="48"/>
      <c r="G385" s="48"/>
      <c r="J385" s="53"/>
      <c r="K385" s="53"/>
      <c r="L385" s="45"/>
      <c r="M385" s="45"/>
      <c r="N385" s="45"/>
    </row>
    <row r="386" spans="1:14" ht="21.6">
      <c r="A386" s="107"/>
      <c r="B386" s="58"/>
      <c r="C386" s="57"/>
      <c r="D386" s="45"/>
      <c r="E386" s="48"/>
      <c r="F386" s="48"/>
      <c r="G386" s="48"/>
      <c r="J386" s="53"/>
      <c r="K386" s="53"/>
      <c r="L386" s="45"/>
      <c r="M386" s="45"/>
      <c r="N386" s="45"/>
    </row>
    <row r="387" spans="1:14" ht="21.6">
      <c r="A387" s="107"/>
      <c r="B387" s="58"/>
      <c r="C387" s="57"/>
      <c r="D387" s="45"/>
      <c r="E387" s="48"/>
      <c r="F387" s="48"/>
      <c r="G387" s="48"/>
      <c r="J387" s="53"/>
      <c r="K387" s="53"/>
      <c r="L387" s="45"/>
      <c r="M387" s="45"/>
      <c r="N387" s="45"/>
    </row>
    <row r="388" spans="1:14" ht="21.6">
      <c r="A388" s="107"/>
      <c r="B388" s="58"/>
      <c r="C388" s="57"/>
      <c r="D388" s="45"/>
      <c r="E388" s="48"/>
      <c r="F388" s="48"/>
      <c r="G388" s="48"/>
      <c r="J388" s="53"/>
      <c r="K388" s="53"/>
      <c r="L388" s="45"/>
      <c r="M388" s="45"/>
      <c r="N388" s="45"/>
    </row>
    <row r="389" spans="1:14" ht="21.6">
      <c r="A389" s="107"/>
      <c r="B389" s="58"/>
      <c r="C389" s="57"/>
      <c r="D389" s="45"/>
      <c r="E389" s="48"/>
      <c r="F389" s="48"/>
      <c r="G389" s="48"/>
      <c r="J389" s="53"/>
      <c r="K389" s="53"/>
      <c r="L389" s="45"/>
      <c r="M389" s="45"/>
      <c r="N389" s="45"/>
    </row>
    <row r="390" spans="1:14" ht="21.6">
      <c r="A390" s="107"/>
      <c r="B390" s="58"/>
      <c r="C390" s="57"/>
      <c r="D390" s="45"/>
      <c r="E390" s="48"/>
      <c r="F390" s="48"/>
      <c r="G390" s="48"/>
      <c r="J390" s="53"/>
      <c r="K390" s="53"/>
      <c r="L390" s="45"/>
      <c r="M390" s="45"/>
      <c r="N390" s="45"/>
    </row>
    <row r="391" spans="1:14" ht="21.6">
      <c r="A391" s="107"/>
      <c r="B391" s="58"/>
      <c r="C391" s="57"/>
      <c r="D391" s="45"/>
      <c r="E391" s="48"/>
      <c r="F391" s="48"/>
      <c r="G391" s="48"/>
      <c r="J391" s="53"/>
      <c r="K391" s="53"/>
      <c r="L391" s="45"/>
      <c r="M391" s="45"/>
      <c r="N391" s="45"/>
    </row>
    <row r="392" spans="1:14" ht="21.6">
      <c r="A392" s="107"/>
      <c r="B392" s="58"/>
      <c r="C392" s="57"/>
      <c r="D392" s="45"/>
      <c r="E392" s="48"/>
      <c r="F392" s="48"/>
      <c r="G392" s="48"/>
      <c r="J392" s="53"/>
      <c r="K392" s="53"/>
      <c r="L392" s="45"/>
      <c r="M392" s="45"/>
      <c r="N392" s="45"/>
    </row>
    <row r="393" spans="1:14" ht="21.6">
      <c r="A393" s="107"/>
      <c r="B393" s="58"/>
      <c r="C393" s="57"/>
      <c r="D393" s="45"/>
      <c r="E393" s="48"/>
      <c r="F393" s="48"/>
      <c r="G393" s="48"/>
      <c r="J393" s="53"/>
      <c r="K393" s="53"/>
      <c r="L393" s="45"/>
      <c r="M393" s="45"/>
      <c r="N393" s="45"/>
    </row>
    <row r="394" spans="1:14" ht="21.6">
      <c r="A394" s="107"/>
      <c r="B394" s="58"/>
      <c r="C394" s="57"/>
      <c r="D394" s="45"/>
      <c r="E394" s="48"/>
      <c r="F394" s="48"/>
      <c r="G394" s="48"/>
      <c r="J394" s="53"/>
      <c r="K394" s="53"/>
      <c r="L394" s="45"/>
      <c r="M394" s="45"/>
      <c r="N394" s="45"/>
    </row>
    <row r="395" spans="1:14" ht="21.6">
      <c r="A395" s="107"/>
      <c r="B395" s="58"/>
      <c r="C395" s="57"/>
      <c r="D395" s="45"/>
      <c r="E395" s="48"/>
      <c r="F395" s="48"/>
      <c r="G395" s="48"/>
      <c r="J395" s="53"/>
      <c r="K395" s="53"/>
      <c r="L395" s="45"/>
      <c r="M395" s="45"/>
      <c r="N395" s="45"/>
    </row>
    <row r="396" spans="1:14" ht="21.6">
      <c r="A396" s="107"/>
      <c r="B396" s="58"/>
      <c r="C396" s="57"/>
      <c r="D396" s="45"/>
      <c r="E396" s="48"/>
      <c r="F396" s="48"/>
      <c r="G396" s="48"/>
      <c r="J396" s="53"/>
      <c r="K396" s="53"/>
      <c r="L396" s="45"/>
      <c r="M396" s="45"/>
      <c r="N396" s="45"/>
    </row>
    <row r="397" spans="1:14" ht="21.6">
      <c r="A397" s="107"/>
      <c r="B397" s="58"/>
      <c r="C397" s="57"/>
      <c r="D397" s="45"/>
      <c r="E397" s="48"/>
      <c r="F397" s="48"/>
      <c r="G397" s="48"/>
      <c r="J397" s="53"/>
      <c r="K397" s="53"/>
      <c r="L397" s="45"/>
      <c r="M397" s="45"/>
      <c r="N397" s="45"/>
    </row>
    <row r="398" spans="1:14" ht="21.6">
      <c r="A398" s="107"/>
      <c r="B398" s="58"/>
      <c r="C398" s="57"/>
      <c r="D398" s="45"/>
      <c r="E398" s="48"/>
      <c r="F398" s="48"/>
      <c r="G398" s="48"/>
      <c r="J398" s="53"/>
      <c r="K398" s="53"/>
      <c r="L398" s="45"/>
      <c r="M398" s="45"/>
      <c r="N398" s="45"/>
    </row>
    <row r="399" spans="1:14" ht="21.6">
      <c r="A399" s="107"/>
      <c r="B399" s="58"/>
      <c r="C399" s="57"/>
      <c r="D399" s="45"/>
      <c r="E399" s="48"/>
      <c r="F399" s="48"/>
      <c r="G399" s="48"/>
      <c r="J399" s="53"/>
      <c r="K399" s="53"/>
      <c r="L399" s="45"/>
      <c r="M399" s="45"/>
      <c r="N399" s="45"/>
    </row>
    <row r="400" spans="1:14" ht="21.6">
      <c r="A400" s="107"/>
      <c r="B400" s="58"/>
      <c r="C400" s="57"/>
      <c r="D400" s="45"/>
      <c r="E400" s="48"/>
      <c r="F400" s="48"/>
      <c r="G400" s="48"/>
      <c r="J400" s="53"/>
      <c r="K400" s="53"/>
      <c r="L400" s="45"/>
      <c r="M400" s="45"/>
      <c r="N400" s="45"/>
    </row>
    <row r="401" spans="1:14" ht="21.6">
      <c r="A401" s="107"/>
      <c r="B401" s="58"/>
      <c r="C401" s="57"/>
      <c r="D401" s="45"/>
      <c r="E401" s="48"/>
      <c r="F401" s="48"/>
      <c r="G401" s="48"/>
      <c r="J401" s="53"/>
      <c r="K401" s="53"/>
      <c r="L401" s="45"/>
      <c r="M401" s="45"/>
      <c r="N401" s="45"/>
    </row>
    <row r="402" spans="1:14" ht="21.6">
      <c r="A402" s="107"/>
      <c r="B402" s="58"/>
      <c r="C402" s="57"/>
      <c r="D402" s="45"/>
      <c r="E402" s="48"/>
      <c r="F402" s="48"/>
      <c r="G402" s="48"/>
      <c r="J402" s="53"/>
      <c r="K402" s="53"/>
      <c r="L402" s="45"/>
      <c r="M402" s="45"/>
      <c r="N402" s="45"/>
    </row>
    <row r="403" spans="1:14" ht="21.6">
      <c r="A403" s="107"/>
      <c r="B403" s="58"/>
      <c r="C403" s="57"/>
      <c r="D403" s="45"/>
      <c r="E403" s="48"/>
      <c r="F403" s="48"/>
      <c r="G403" s="48"/>
      <c r="J403" s="53"/>
      <c r="K403" s="53"/>
      <c r="L403" s="45"/>
      <c r="M403" s="45"/>
      <c r="N403" s="45"/>
    </row>
    <row r="404" spans="1:14" ht="21.6">
      <c r="A404" s="107"/>
      <c r="B404" s="58"/>
      <c r="C404" s="57"/>
      <c r="D404" s="45"/>
      <c r="E404" s="48"/>
      <c r="F404" s="48"/>
      <c r="G404" s="48"/>
      <c r="J404" s="53"/>
      <c r="K404" s="53"/>
      <c r="L404" s="45"/>
      <c r="M404" s="45"/>
      <c r="N404" s="45"/>
    </row>
    <row r="405" spans="1:14" ht="21.6">
      <c r="A405" s="107"/>
      <c r="B405" s="58"/>
      <c r="C405" s="57"/>
      <c r="D405" s="45"/>
      <c r="E405" s="48"/>
      <c r="F405" s="48"/>
      <c r="G405" s="48"/>
      <c r="J405" s="53"/>
      <c r="K405" s="53"/>
      <c r="L405" s="45"/>
      <c r="M405" s="45"/>
      <c r="N405" s="45"/>
    </row>
    <row r="406" spans="1:14" ht="21.6">
      <c r="A406" s="107"/>
      <c r="B406" s="58"/>
      <c r="C406" s="57"/>
      <c r="D406" s="45"/>
      <c r="E406" s="48"/>
      <c r="F406" s="48"/>
      <c r="G406" s="48"/>
      <c r="J406" s="53"/>
      <c r="K406" s="53"/>
      <c r="L406" s="45"/>
      <c r="M406" s="45"/>
      <c r="N406" s="45"/>
    </row>
    <row r="407" spans="1:14" ht="21.6">
      <c r="A407" s="107"/>
      <c r="B407" s="58"/>
      <c r="C407" s="57"/>
      <c r="D407" s="45"/>
      <c r="E407" s="48"/>
      <c r="F407" s="48"/>
      <c r="G407" s="48"/>
      <c r="J407" s="53"/>
      <c r="K407" s="53"/>
      <c r="L407" s="45"/>
      <c r="M407" s="45"/>
      <c r="N407" s="45"/>
    </row>
    <row r="408" spans="1:14" ht="21.6">
      <c r="A408" s="107"/>
      <c r="B408" s="58"/>
      <c r="C408" s="57"/>
      <c r="D408" s="45"/>
      <c r="E408" s="48"/>
      <c r="F408" s="48"/>
      <c r="G408" s="48"/>
      <c r="J408" s="53"/>
      <c r="K408" s="53"/>
      <c r="L408" s="45"/>
      <c r="M408" s="45"/>
      <c r="N408" s="45"/>
    </row>
    <row r="409" spans="1:14" ht="21.6">
      <c r="A409" s="107"/>
      <c r="B409" s="58"/>
      <c r="C409" s="57"/>
      <c r="D409" s="45"/>
      <c r="E409" s="48"/>
      <c r="F409" s="48"/>
      <c r="G409" s="48"/>
      <c r="J409" s="53"/>
      <c r="K409" s="53"/>
      <c r="L409" s="45"/>
      <c r="M409" s="45"/>
      <c r="N409" s="45"/>
    </row>
    <row r="410" spans="1:14" ht="21.6">
      <c r="A410" s="107"/>
      <c r="B410" s="58"/>
      <c r="C410" s="57"/>
      <c r="D410" s="45"/>
      <c r="E410" s="48"/>
      <c r="F410" s="48"/>
      <c r="G410" s="48"/>
      <c r="J410" s="53"/>
      <c r="K410" s="53"/>
      <c r="L410" s="45"/>
      <c r="M410" s="45"/>
      <c r="N410" s="45"/>
    </row>
    <row r="411" spans="1:14" ht="21.6">
      <c r="A411" s="107"/>
      <c r="B411" s="58"/>
      <c r="C411" s="57"/>
      <c r="D411" s="45"/>
      <c r="E411" s="48"/>
      <c r="F411" s="48"/>
      <c r="G411" s="48"/>
      <c r="J411" s="53"/>
      <c r="K411" s="53"/>
      <c r="L411" s="45"/>
      <c r="M411" s="45"/>
      <c r="N411" s="45"/>
    </row>
    <row r="412" spans="1:14" ht="21.6">
      <c r="A412" s="107"/>
      <c r="B412" s="58"/>
      <c r="C412" s="57"/>
      <c r="D412" s="45"/>
      <c r="E412" s="48"/>
      <c r="F412" s="48"/>
      <c r="G412" s="48"/>
      <c r="J412" s="53"/>
      <c r="K412" s="53"/>
      <c r="L412" s="45"/>
      <c r="M412" s="45"/>
      <c r="N412" s="45"/>
    </row>
    <row r="413" spans="1:14" ht="21.6">
      <c r="A413" s="107"/>
      <c r="B413" s="58"/>
      <c r="C413" s="57"/>
      <c r="D413" s="45"/>
      <c r="E413" s="48"/>
      <c r="F413" s="48"/>
      <c r="G413" s="48"/>
      <c r="J413" s="53"/>
      <c r="K413" s="53"/>
      <c r="L413" s="45"/>
      <c r="M413" s="45"/>
      <c r="N413" s="45"/>
    </row>
    <row r="414" spans="1:14" ht="21.6">
      <c r="A414" s="107"/>
      <c r="B414" s="58"/>
      <c r="C414" s="57"/>
      <c r="D414" s="45"/>
      <c r="E414" s="48"/>
      <c r="F414" s="48"/>
      <c r="G414" s="48"/>
      <c r="J414" s="53"/>
      <c r="K414" s="53"/>
      <c r="L414" s="45"/>
      <c r="M414" s="45"/>
      <c r="N414" s="45"/>
    </row>
    <row r="415" spans="1:14" ht="21.6">
      <c r="A415" s="107"/>
      <c r="B415" s="58"/>
      <c r="C415" s="57"/>
      <c r="D415" s="45"/>
      <c r="E415" s="48"/>
      <c r="F415" s="48"/>
      <c r="G415" s="48"/>
      <c r="J415" s="53"/>
      <c r="K415" s="53"/>
      <c r="L415" s="45"/>
      <c r="M415" s="45"/>
      <c r="N415" s="45"/>
    </row>
    <row r="416" spans="1:14" ht="21.6">
      <c r="A416" s="107"/>
      <c r="B416" s="58"/>
      <c r="C416" s="57"/>
      <c r="D416" s="45"/>
      <c r="E416" s="48"/>
      <c r="F416" s="48"/>
      <c r="G416" s="48"/>
      <c r="J416" s="53"/>
      <c r="K416" s="53"/>
      <c r="L416" s="45"/>
      <c r="M416" s="45"/>
      <c r="N416" s="45"/>
    </row>
    <row r="417" spans="1:14" ht="21.6">
      <c r="A417" s="107"/>
      <c r="B417" s="58"/>
      <c r="C417" s="57"/>
      <c r="D417" s="45"/>
      <c r="E417" s="48"/>
      <c r="F417" s="48"/>
      <c r="G417" s="48"/>
      <c r="J417" s="53"/>
      <c r="K417" s="53"/>
      <c r="L417" s="45"/>
      <c r="M417" s="45"/>
      <c r="N417" s="45"/>
    </row>
    <row r="418" spans="1:14" ht="21.6">
      <c r="A418" s="107"/>
      <c r="B418" s="58"/>
      <c r="C418" s="57"/>
      <c r="D418" s="45"/>
      <c r="E418" s="48"/>
      <c r="F418" s="48"/>
      <c r="G418" s="48"/>
      <c r="J418" s="53"/>
      <c r="K418" s="53"/>
      <c r="L418" s="45"/>
      <c r="M418" s="45"/>
      <c r="N418" s="45"/>
    </row>
    <row r="419" spans="1:14" ht="21.6">
      <c r="A419" s="107"/>
      <c r="B419" s="58"/>
      <c r="C419" s="57"/>
      <c r="D419" s="45"/>
      <c r="E419" s="48"/>
      <c r="F419" s="48"/>
      <c r="G419" s="48"/>
      <c r="J419" s="53"/>
      <c r="K419" s="53"/>
      <c r="L419" s="45"/>
      <c r="M419" s="45"/>
      <c r="N419" s="45"/>
    </row>
    <row r="420" spans="1:14" ht="21.6">
      <c r="A420" s="107"/>
      <c r="B420" s="58"/>
      <c r="C420" s="57"/>
      <c r="D420" s="45"/>
      <c r="E420" s="48"/>
      <c r="F420" s="48"/>
      <c r="G420" s="48"/>
      <c r="J420" s="53"/>
      <c r="K420" s="53"/>
      <c r="L420" s="45"/>
      <c r="M420" s="45"/>
      <c r="N420" s="45"/>
    </row>
    <row r="421" spans="1:14" ht="21.6">
      <c r="A421" s="107"/>
      <c r="B421" s="58"/>
      <c r="C421" s="57"/>
      <c r="D421" s="45"/>
      <c r="E421" s="48"/>
      <c r="F421" s="48"/>
      <c r="G421" s="48"/>
      <c r="J421" s="53"/>
      <c r="K421" s="53"/>
      <c r="L421" s="45"/>
      <c r="M421" s="45"/>
      <c r="N421" s="45"/>
    </row>
    <row r="422" spans="1:14" ht="21.6">
      <c r="A422" s="107"/>
      <c r="B422" s="58"/>
      <c r="C422" s="57"/>
      <c r="D422" s="45"/>
      <c r="E422" s="48"/>
      <c r="F422" s="48"/>
      <c r="G422" s="48"/>
      <c r="J422" s="53"/>
      <c r="K422" s="53"/>
      <c r="L422" s="45"/>
      <c r="M422" s="45"/>
      <c r="N422" s="45"/>
    </row>
    <row r="423" spans="1:14" ht="21.6">
      <c r="A423" s="107"/>
      <c r="B423" s="58"/>
      <c r="C423" s="57"/>
      <c r="D423" s="45"/>
      <c r="E423" s="48"/>
      <c r="F423" s="48"/>
      <c r="G423" s="48"/>
      <c r="J423" s="53"/>
      <c r="K423" s="53"/>
      <c r="L423" s="45"/>
      <c r="M423" s="45"/>
      <c r="N423" s="45"/>
    </row>
    <row r="424" spans="1:14" ht="21.6">
      <c r="A424" s="107"/>
      <c r="B424" s="58"/>
      <c r="C424" s="57"/>
      <c r="D424" s="45"/>
      <c r="E424" s="48"/>
      <c r="F424" s="48"/>
      <c r="G424" s="48"/>
      <c r="J424" s="53"/>
      <c r="K424" s="53"/>
      <c r="L424" s="45"/>
      <c r="M424" s="45"/>
      <c r="N424" s="45"/>
    </row>
    <row r="425" spans="1:14" ht="21.6">
      <c r="A425" s="107"/>
      <c r="B425" s="58"/>
      <c r="C425" s="57"/>
      <c r="D425" s="45"/>
      <c r="E425" s="48"/>
      <c r="F425" s="48"/>
      <c r="G425" s="48"/>
      <c r="J425" s="53"/>
      <c r="K425" s="53"/>
      <c r="L425" s="45"/>
      <c r="M425" s="45"/>
      <c r="N425" s="45"/>
    </row>
    <row r="426" spans="1:14" ht="21.6">
      <c r="A426" s="107"/>
      <c r="B426" s="58"/>
      <c r="C426" s="57"/>
      <c r="D426" s="45"/>
      <c r="E426" s="48"/>
      <c r="F426" s="48"/>
      <c r="G426" s="48"/>
      <c r="J426" s="53"/>
      <c r="K426" s="53"/>
      <c r="L426" s="45"/>
      <c r="M426" s="45"/>
      <c r="N426" s="45"/>
    </row>
    <row r="427" spans="1:14" ht="21.6">
      <c r="A427" s="107"/>
      <c r="B427" s="58"/>
      <c r="C427" s="57"/>
      <c r="D427" s="45"/>
      <c r="E427" s="48"/>
      <c r="F427" s="48"/>
      <c r="G427" s="48"/>
      <c r="J427" s="53"/>
      <c r="K427" s="53"/>
      <c r="L427" s="45"/>
      <c r="M427" s="45"/>
      <c r="N427" s="45"/>
    </row>
    <row r="428" spans="1:14" ht="21.6">
      <c r="A428" s="107"/>
      <c r="B428" s="58"/>
      <c r="C428" s="57"/>
      <c r="D428" s="45"/>
      <c r="E428" s="48"/>
      <c r="F428" s="48"/>
      <c r="G428" s="48"/>
      <c r="J428" s="53"/>
      <c r="K428" s="53"/>
      <c r="L428" s="45"/>
      <c r="M428" s="45"/>
      <c r="N428" s="45"/>
    </row>
    <row r="429" spans="1:14" ht="21.6">
      <c r="A429" s="107"/>
      <c r="B429" s="58"/>
      <c r="C429" s="57"/>
      <c r="D429" s="45"/>
      <c r="E429" s="48"/>
      <c r="F429" s="48"/>
      <c r="G429" s="48"/>
      <c r="J429" s="53"/>
      <c r="K429" s="53"/>
      <c r="L429" s="45"/>
      <c r="M429" s="45"/>
      <c r="N429" s="45"/>
    </row>
    <row r="430" spans="1:14" ht="21.6">
      <c r="A430" s="107"/>
      <c r="B430" s="58"/>
      <c r="C430" s="57"/>
      <c r="D430" s="45"/>
      <c r="E430" s="48"/>
      <c r="F430" s="48"/>
      <c r="G430" s="48"/>
      <c r="J430" s="53"/>
      <c r="K430" s="53"/>
      <c r="L430" s="45"/>
      <c r="M430" s="45"/>
      <c r="N430" s="45"/>
    </row>
    <row r="431" spans="1:14" ht="21.6">
      <c r="A431" s="107"/>
      <c r="B431" s="58"/>
      <c r="C431" s="57"/>
      <c r="D431" s="45"/>
      <c r="E431" s="48"/>
      <c r="F431" s="48"/>
      <c r="G431" s="48"/>
      <c r="J431" s="53"/>
      <c r="K431" s="53"/>
      <c r="L431" s="45"/>
      <c r="M431" s="45"/>
      <c r="N431" s="45"/>
    </row>
    <row r="432" spans="1:14" ht="21.6">
      <c r="A432" s="107"/>
      <c r="B432" s="58"/>
      <c r="C432" s="57"/>
      <c r="D432" s="45"/>
      <c r="E432" s="48"/>
      <c r="F432" s="48"/>
      <c r="G432" s="48"/>
      <c r="J432" s="53"/>
      <c r="K432" s="53"/>
      <c r="L432" s="45"/>
      <c r="M432" s="45"/>
      <c r="N432" s="45"/>
    </row>
    <row r="433" spans="1:14" ht="21.6">
      <c r="A433" s="107"/>
      <c r="B433" s="58"/>
      <c r="C433" s="57"/>
      <c r="D433" s="45"/>
      <c r="E433" s="48"/>
      <c r="F433" s="48"/>
      <c r="G433" s="48"/>
      <c r="J433" s="53"/>
      <c r="K433" s="53"/>
      <c r="L433" s="45"/>
      <c r="M433" s="45"/>
      <c r="N433" s="45"/>
    </row>
    <row r="434" spans="1:14" ht="21.6">
      <c r="A434" s="107"/>
      <c r="B434" s="58"/>
      <c r="C434" s="57"/>
      <c r="D434" s="45"/>
      <c r="E434" s="48"/>
      <c r="F434" s="48"/>
      <c r="G434" s="48"/>
      <c r="J434" s="53"/>
      <c r="K434" s="53"/>
      <c r="L434" s="45"/>
      <c r="M434" s="45"/>
      <c r="N434" s="45"/>
    </row>
    <row r="435" spans="1:14" ht="21.6">
      <c r="A435" s="107"/>
      <c r="B435" s="58"/>
      <c r="C435" s="57"/>
      <c r="D435" s="45"/>
      <c r="E435" s="48"/>
      <c r="F435" s="48"/>
      <c r="G435" s="48"/>
      <c r="J435" s="53"/>
      <c r="K435" s="53"/>
      <c r="L435" s="45"/>
      <c r="M435" s="45"/>
      <c r="N435" s="45"/>
    </row>
    <row r="436" spans="1:14" ht="21.6">
      <c r="A436" s="107"/>
      <c r="B436" s="58"/>
      <c r="C436" s="57"/>
      <c r="D436" s="45"/>
      <c r="E436" s="48"/>
      <c r="F436" s="48"/>
      <c r="G436" s="48"/>
      <c r="J436" s="53"/>
      <c r="K436" s="53"/>
      <c r="L436" s="45"/>
      <c r="M436" s="45"/>
      <c r="N436" s="45"/>
    </row>
    <row r="437" spans="1:14" ht="21.6">
      <c r="A437" s="107"/>
      <c r="B437" s="58"/>
      <c r="C437" s="57"/>
      <c r="D437" s="45"/>
      <c r="E437" s="48"/>
      <c r="F437" s="48"/>
      <c r="G437" s="48"/>
      <c r="J437" s="53"/>
      <c r="K437" s="53"/>
      <c r="L437" s="45"/>
      <c r="M437" s="45"/>
      <c r="N437" s="45"/>
    </row>
    <row r="438" spans="1:14" ht="21.6">
      <c r="A438" s="107"/>
      <c r="B438" s="58"/>
      <c r="C438" s="57"/>
      <c r="D438" s="45"/>
      <c r="E438" s="48"/>
      <c r="F438" s="48"/>
      <c r="G438" s="48"/>
      <c r="J438" s="53"/>
      <c r="K438" s="53"/>
      <c r="L438" s="45"/>
      <c r="M438" s="45"/>
      <c r="N438" s="45"/>
    </row>
    <row r="439" spans="1:14" ht="21.6">
      <c r="A439" s="107"/>
      <c r="B439" s="58"/>
      <c r="C439" s="57"/>
      <c r="D439" s="45"/>
      <c r="E439" s="48"/>
      <c r="F439" s="48"/>
      <c r="G439" s="48"/>
      <c r="J439" s="53"/>
      <c r="K439" s="53"/>
      <c r="L439" s="45"/>
      <c r="M439" s="45"/>
      <c r="N439" s="45"/>
    </row>
    <row r="440" spans="1:14" ht="21.6">
      <c r="A440" s="107"/>
      <c r="B440" s="58"/>
      <c r="C440" s="57"/>
      <c r="D440" s="45"/>
      <c r="E440" s="48"/>
      <c r="F440" s="48"/>
      <c r="G440" s="48"/>
      <c r="J440" s="53"/>
      <c r="K440" s="53"/>
      <c r="L440" s="45"/>
      <c r="M440" s="45"/>
      <c r="N440" s="45"/>
    </row>
    <row r="441" spans="1:14" ht="21.6">
      <c r="A441" s="107"/>
      <c r="B441" s="58"/>
      <c r="C441" s="57"/>
      <c r="D441" s="45"/>
      <c r="E441" s="48"/>
      <c r="F441" s="48"/>
      <c r="G441" s="48"/>
      <c r="J441" s="53"/>
      <c r="K441" s="53"/>
      <c r="L441" s="45"/>
      <c r="M441" s="45"/>
      <c r="N441" s="45"/>
    </row>
    <row r="442" spans="1:14" ht="21.6">
      <c r="A442" s="107"/>
      <c r="B442" s="58"/>
      <c r="C442" s="57"/>
      <c r="D442" s="45"/>
      <c r="E442" s="48"/>
      <c r="F442" s="48"/>
      <c r="G442" s="48"/>
      <c r="J442" s="53"/>
      <c r="K442" s="53"/>
      <c r="L442" s="45"/>
      <c r="M442" s="45"/>
      <c r="N442" s="45"/>
    </row>
    <row r="443" spans="1:14" ht="21.6">
      <c r="A443" s="107"/>
      <c r="B443" s="58"/>
      <c r="C443" s="57"/>
      <c r="D443" s="45"/>
      <c r="E443" s="48"/>
      <c r="F443" s="48"/>
      <c r="G443" s="48"/>
      <c r="J443" s="53"/>
      <c r="K443" s="53"/>
      <c r="L443" s="45"/>
      <c r="M443" s="45"/>
      <c r="N443" s="45"/>
    </row>
    <row r="444" spans="1:14" ht="21.6">
      <c r="A444" s="107"/>
      <c r="B444" s="58"/>
      <c r="C444" s="57"/>
      <c r="D444" s="45"/>
      <c r="E444" s="48"/>
      <c r="F444" s="48"/>
      <c r="G444" s="48"/>
      <c r="J444" s="53"/>
      <c r="K444" s="53"/>
      <c r="L444" s="45"/>
      <c r="M444" s="45"/>
      <c r="N444" s="45"/>
    </row>
    <row r="445" spans="1:14" ht="21.6">
      <c r="A445" s="107"/>
      <c r="B445" s="58"/>
      <c r="C445" s="57"/>
      <c r="D445" s="45"/>
      <c r="E445" s="48"/>
      <c r="F445" s="48"/>
      <c r="G445" s="48"/>
      <c r="J445" s="53"/>
      <c r="K445" s="53"/>
      <c r="L445" s="45"/>
      <c r="M445" s="45"/>
      <c r="N445" s="45"/>
    </row>
    <row r="446" spans="1:14" ht="21.6">
      <c r="A446" s="107"/>
      <c r="B446" s="58"/>
      <c r="C446" s="57"/>
      <c r="D446" s="45"/>
      <c r="E446" s="48"/>
      <c r="F446" s="48"/>
      <c r="G446" s="48"/>
      <c r="J446" s="53"/>
      <c r="K446" s="53"/>
      <c r="L446" s="45"/>
      <c r="M446" s="45"/>
      <c r="N446" s="45"/>
    </row>
    <row r="447" spans="1:14" ht="21.6">
      <c r="A447" s="107"/>
      <c r="B447" s="58"/>
      <c r="C447" s="57"/>
      <c r="D447" s="45"/>
      <c r="E447" s="48"/>
      <c r="F447" s="48"/>
      <c r="G447" s="48"/>
      <c r="J447" s="53"/>
      <c r="K447" s="53"/>
      <c r="L447" s="45"/>
      <c r="M447" s="45"/>
      <c r="N447" s="45"/>
    </row>
    <row r="448" spans="1:14" ht="21.6">
      <c r="A448" s="107"/>
      <c r="B448" s="58"/>
      <c r="C448" s="57"/>
      <c r="D448" s="45"/>
      <c r="E448" s="48"/>
      <c r="F448" s="48"/>
      <c r="G448" s="48"/>
      <c r="J448" s="53"/>
      <c r="K448" s="53"/>
      <c r="L448" s="45"/>
      <c r="M448" s="45"/>
      <c r="N448" s="45"/>
    </row>
    <row r="449" spans="1:14" ht="21.6">
      <c r="A449" s="107"/>
      <c r="B449" s="58"/>
      <c r="C449" s="57"/>
      <c r="D449" s="45"/>
      <c r="E449" s="48"/>
      <c r="F449" s="48"/>
      <c r="G449" s="48"/>
      <c r="J449" s="53"/>
      <c r="K449" s="53"/>
      <c r="L449" s="45"/>
      <c r="M449" s="45"/>
      <c r="N449" s="45"/>
    </row>
    <row r="450" spans="1:14" ht="21.6">
      <c r="A450" s="107"/>
      <c r="B450" s="58"/>
      <c r="C450" s="57"/>
      <c r="D450" s="45"/>
      <c r="E450" s="48"/>
      <c r="F450" s="48"/>
      <c r="G450" s="48"/>
      <c r="J450" s="53"/>
      <c r="K450" s="53"/>
      <c r="L450" s="45"/>
      <c r="M450" s="45"/>
      <c r="N450" s="45"/>
    </row>
    <row r="451" spans="1:14" ht="21.6">
      <c r="A451" s="107"/>
      <c r="B451" s="58"/>
      <c r="C451" s="57"/>
      <c r="D451" s="45"/>
      <c r="E451" s="48"/>
      <c r="F451" s="48"/>
      <c r="G451" s="48"/>
      <c r="J451" s="53"/>
      <c r="K451" s="53"/>
      <c r="L451" s="45"/>
      <c r="M451" s="45"/>
      <c r="N451" s="45"/>
    </row>
    <row r="452" spans="1:14" ht="21.6">
      <c r="A452" s="107"/>
      <c r="B452" s="58"/>
      <c r="C452" s="57"/>
      <c r="D452" s="45"/>
      <c r="E452" s="48"/>
      <c r="F452" s="48"/>
      <c r="G452" s="48"/>
      <c r="J452" s="53"/>
      <c r="K452" s="53"/>
      <c r="L452" s="45"/>
      <c r="M452" s="45"/>
      <c r="N452" s="45"/>
    </row>
    <row r="453" spans="1:14" ht="21.6">
      <c r="A453" s="107"/>
      <c r="B453" s="58"/>
      <c r="C453" s="57"/>
      <c r="D453" s="45"/>
      <c r="E453" s="48"/>
      <c r="F453" s="48"/>
      <c r="G453" s="48"/>
      <c r="J453" s="53"/>
      <c r="K453" s="53"/>
      <c r="L453" s="45"/>
      <c r="M453" s="45"/>
      <c r="N453" s="45"/>
    </row>
    <row r="454" spans="1:14" ht="21.6">
      <c r="A454" s="107"/>
      <c r="B454" s="58"/>
      <c r="C454" s="57"/>
      <c r="D454" s="45"/>
      <c r="E454" s="48"/>
      <c r="F454" s="48"/>
      <c r="G454" s="48"/>
      <c r="J454" s="53"/>
      <c r="K454" s="53"/>
      <c r="L454" s="45"/>
      <c r="M454" s="45"/>
      <c r="N454" s="45"/>
    </row>
    <row r="455" spans="1:14" ht="21.6">
      <c r="A455" s="107"/>
      <c r="B455" s="58"/>
      <c r="C455" s="57"/>
      <c r="D455" s="45"/>
      <c r="E455" s="48"/>
      <c r="F455" s="48"/>
      <c r="G455" s="48"/>
      <c r="J455" s="53"/>
      <c r="K455" s="53"/>
      <c r="L455" s="45"/>
      <c r="M455" s="45"/>
      <c r="N455" s="45"/>
    </row>
    <row r="456" spans="1:14" ht="21.6">
      <c r="A456" s="107"/>
      <c r="B456" s="58"/>
      <c r="C456" s="57"/>
      <c r="D456" s="45"/>
      <c r="E456" s="48"/>
      <c r="F456" s="48"/>
      <c r="G456" s="48"/>
      <c r="J456" s="53"/>
      <c r="K456" s="53"/>
      <c r="L456" s="45"/>
      <c r="M456" s="45"/>
      <c r="N456" s="45"/>
    </row>
    <row r="457" spans="1:14" ht="21.6">
      <c r="A457" s="107"/>
      <c r="B457" s="58"/>
      <c r="C457" s="57"/>
      <c r="D457" s="45"/>
      <c r="E457" s="48"/>
      <c r="F457" s="48"/>
      <c r="G457" s="48"/>
      <c r="J457" s="53"/>
      <c r="K457" s="53"/>
      <c r="L457" s="45"/>
      <c r="M457" s="45"/>
      <c r="N457" s="45"/>
    </row>
    <row r="458" spans="1:14" ht="21.6">
      <c r="A458" s="107"/>
      <c r="B458" s="58"/>
      <c r="C458" s="57"/>
      <c r="D458" s="45"/>
      <c r="E458" s="48"/>
      <c r="F458" s="48"/>
      <c r="G458" s="48"/>
      <c r="J458" s="53"/>
      <c r="K458" s="53"/>
      <c r="L458" s="45"/>
      <c r="M458" s="45"/>
      <c r="N458" s="45"/>
    </row>
    <row r="459" spans="1:14" ht="21.6">
      <c r="A459" s="107"/>
      <c r="B459" s="58"/>
      <c r="C459" s="57"/>
      <c r="D459" s="45"/>
      <c r="E459" s="48"/>
      <c r="F459" s="48"/>
      <c r="G459" s="48"/>
      <c r="J459" s="53"/>
      <c r="K459" s="53"/>
      <c r="L459" s="45"/>
      <c r="M459" s="45"/>
      <c r="N459" s="45"/>
    </row>
    <row r="460" spans="1:14" ht="21.6">
      <c r="A460" s="107"/>
      <c r="B460" s="58"/>
      <c r="C460" s="57"/>
      <c r="D460" s="45"/>
      <c r="E460" s="48"/>
      <c r="F460" s="48"/>
      <c r="G460" s="48"/>
      <c r="J460" s="53"/>
      <c r="K460" s="53"/>
      <c r="L460" s="45"/>
      <c r="M460" s="45"/>
      <c r="N460" s="45"/>
    </row>
    <row r="461" spans="1:14" ht="21.6">
      <c r="A461" s="107"/>
      <c r="B461" s="58"/>
      <c r="C461" s="57"/>
      <c r="D461" s="45"/>
      <c r="E461" s="48"/>
      <c r="F461" s="48"/>
      <c r="G461" s="48"/>
      <c r="J461" s="53"/>
      <c r="K461" s="53"/>
      <c r="L461" s="45"/>
      <c r="M461" s="45"/>
      <c r="N461" s="45"/>
    </row>
    <row r="462" spans="1:14" ht="21.6">
      <c r="A462" s="107"/>
      <c r="B462" s="58"/>
      <c r="C462" s="57"/>
      <c r="D462" s="45"/>
      <c r="E462" s="48"/>
      <c r="F462" s="48"/>
      <c r="G462" s="48"/>
      <c r="J462" s="53"/>
      <c r="K462" s="53"/>
      <c r="L462" s="45"/>
      <c r="M462" s="45"/>
      <c r="N462" s="45"/>
    </row>
    <row r="463" spans="1:14" ht="21.6">
      <c r="A463" s="107"/>
      <c r="B463" s="58"/>
      <c r="C463" s="57"/>
      <c r="D463" s="45"/>
      <c r="E463" s="48"/>
      <c r="F463" s="48"/>
      <c r="G463" s="48"/>
      <c r="J463" s="53"/>
      <c r="K463" s="53"/>
      <c r="L463" s="45"/>
      <c r="M463" s="45"/>
      <c r="N463" s="45"/>
    </row>
    <row r="464" spans="1:14" ht="21.6">
      <c r="A464" s="107"/>
      <c r="B464" s="58"/>
      <c r="C464" s="57"/>
      <c r="D464" s="45"/>
      <c r="E464" s="48"/>
      <c r="F464" s="48"/>
      <c r="G464" s="48"/>
      <c r="J464" s="53"/>
      <c r="K464" s="53"/>
      <c r="L464" s="45"/>
      <c r="M464" s="45"/>
      <c r="N464" s="45"/>
    </row>
    <row r="465" spans="1:14" ht="21.6">
      <c r="A465" s="107"/>
      <c r="B465" s="58"/>
      <c r="C465" s="57"/>
      <c r="D465" s="45"/>
      <c r="E465" s="48"/>
      <c r="F465" s="48"/>
      <c r="G465" s="48"/>
      <c r="J465" s="53"/>
      <c r="K465" s="53"/>
      <c r="L465" s="45"/>
      <c r="M465" s="45"/>
      <c r="N465" s="45"/>
    </row>
    <row r="466" spans="1:14" ht="21.6">
      <c r="A466" s="107"/>
      <c r="B466" s="58"/>
      <c r="C466" s="57"/>
      <c r="D466" s="45"/>
      <c r="E466" s="48"/>
      <c r="F466" s="48"/>
      <c r="G466" s="48"/>
      <c r="J466" s="53"/>
      <c r="K466" s="53"/>
      <c r="L466" s="45"/>
      <c r="M466" s="45"/>
      <c r="N466" s="45"/>
    </row>
    <row r="467" spans="1:14" ht="21.6">
      <c r="A467" s="107"/>
      <c r="B467" s="58"/>
      <c r="C467" s="57"/>
      <c r="D467" s="45"/>
      <c r="E467" s="48"/>
      <c r="F467" s="48"/>
      <c r="G467" s="48"/>
      <c r="J467" s="53"/>
      <c r="K467" s="53"/>
      <c r="L467" s="45"/>
      <c r="M467" s="45"/>
      <c r="N467" s="45"/>
    </row>
    <row r="468" spans="1:14" ht="21.6">
      <c r="A468" s="107"/>
      <c r="B468" s="58"/>
      <c r="C468" s="57"/>
      <c r="D468" s="45"/>
      <c r="E468" s="48"/>
      <c r="F468" s="48"/>
      <c r="G468" s="48"/>
      <c r="J468" s="53"/>
      <c r="K468" s="53"/>
      <c r="L468" s="45"/>
      <c r="M468" s="45"/>
      <c r="N468" s="45"/>
    </row>
    <row r="469" spans="1:14" ht="21.6">
      <c r="A469" s="107"/>
      <c r="B469" s="58"/>
      <c r="C469" s="57"/>
      <c r="D469" s="45"/>
      <c r="E469" s="48"/>
      <c r="F469" s="48"/>
      <c r="G469" s="48"/>
      <c r="J469" s="53"/>
      <c r="K469" s="53"/>
      <c r="L469" s="45"/>
      <c r="M469" s="45"/>
      <c r="N469" s="45"/>
    </row>
    <row r="470" spans="1:14" ht="21.6">
      <c r="A470" s="107"/>
      <c r="B470" s="58"/>
      <c r="C470" s="57"/>
      <c r="D470" s="45"/>
      <c r="E470" s="48"/>
      <c r="F470" s="48"/>
      <c r="G470" s="48"/>
      <c r="J470" s="53"/>
      <c r="K470" s="53"/>
      <c r="L470" s="45"/>
      <c r="M470" s="45"/>
      <c r="N470" s="45"/>
    </row>
    <row r="471" spans="1:14" ht="21.6">
      <c r="A471" s="107"/>
      <c r="B471" s="58"/>
      <c r="C471" s="57"/>
      <c r="D471" s="45"/>
      <c r="E471" s="48"/>
      <c r="F471" s="48"/>
      <c r="G471" s="48"/>
      <c r="J471" s="53"/>
      <c r="K471" s="53"/>
      <c r="L471" s="45"/>
      <c r="M471" s="45"/>
      <c r="N471" s="45"/>
    </row>
    <row r="472" spans="1:14" ht="21.6">
      <c r="A472" s="107"/>
      <c r="B472" s="58"/>
      <c r="C472" s="57"/>
      <c r="D472" s="45"/>
      <c r="E472" s="48"/>
      <c r="F472" s="48"/>
      <c r="G472" s="48"/>
      <c r="J472" s="53"/>
      <c r="K472" s="53"/>
      <c r="L472" s="45"/>
      <c r="M472" s="45"/>
      <c r="N472" s="45"/>
    </row>
    <row r="473" spans="1:14" ht="21.6">
      <c r="A473" s="107"/>
      <c r="B473" s="58"/>
      <c r="C473" s="57"/>
      <c r="D473" s="45"/>
      <c r="E473" s="48"/>
      <c r="F473" s="48"/>
      <c r="G473" s="48"/>
      <c r="J473" s="53"/>
      <c r="K473" s="53"/>
      <c r="L473" s="45"/>
      <c r="M473" s="45"/>
      <c r="N473" s="45"/>
    </row>
    <row r="474" spans="1:14" ht="21.6">
      <c r="A474" s="107"/>
      <c r="B474" s="58"/>
      <c r="C474" s="57"/>
      <c r="D474" s="45"/>
      <c r="E474" s="48"/>
      <c r="F474" s="48"/>
      <c r="G474" s="48"/>
      <c r="J474" s="53"/>
      <c r="K474" s="53"/>
      <c r="L474" s="45"/>
      <c r="M474" s="45"/>
      <c r="N474" s="45"/>
    </row>
    <row r="475" spans="1:14" ht="21.6">
      <c r="A475" s="107"/>
      <c r="B475" s="58"/>
      <c r="C475" s="57"/>
      <c r="D475" s="45"/>
      <c r="E475" s="48"/>
      <c r="F475" s="48"/>
      <c r="G475" s="48"/>
      <c r="J475" s="53"/>
      <c r="K475" s="53"/>
      <c r="L475" s="45"/>
      <c r="M475" s="45"/>
      <c r="N475" s="45"/>
    </row>
    <row r="476" spans="1:14" ht="21.6">
      <c r="A476" s="107"/>
      <c r="B476" s="58"/>
      <c r="C476" s="57"/>
      <c r="D476" s="45"/>
      <c r="E476" s="48"/>
      <c r="F476" s="48"/>
      <c r="G476" s="48"/>
      <c r="J476" s="53"/>
      <c r="K476" s="53"/>
      <c r="L476" s="45"/>
      <c r="M476" s="45"/>
      <c r="N476" s="45"/>
    </row>
    <row r="477" spans="1:14" ht="21.6">
      <c r="A477" s="107"/>
      <c r="B477" s="58"/>
      <c r="C477" s="57"/>
      <c r="D477" s="45"/>
      <c r="E477" s="48"/>
      <c r="F477" s="48"/>
      <c r="G477" s="48"/>
      <c r="J477" s="53"/>
      <c r="K477" s="53"/>
      <c r="L477" s="45"/>
      <c r="M477" s="45"/>
      <c r="N477" s="45"/>
    </row>
    <row r="478" spans="1:14" ht="21.6">
      <c r="A478" s="107"/>
      <c r="B478" s="58"/>
      <c r="C478" s="57"/>
      <c r="D478" s="45"/>
      <c r="E478" s="48"/>
      <c r="F478" s="48"/>
      <c r="G478" s="48"/>
      <c r="J478" s="53"/>
      <c r="K478" s="53"/>
      <c r="L478" s="45"/>
      <c r="M478" s="45"/>
      <c r="N478" s="45"/>
    </row>
    <row r="479" spans="1:14" ht="21.6">
      <c r="A479" s="107"/>
      <c r="B479" s="58"/>
      <c r="C479" s="57"/>
      <c r="D479" s="45"/>
      <c r="E479" s="48"/>
      <c r="F479" s="48"/>
      <c r="G479" s="48"/>
      <c r="J479" s="53"/>
      <c r="K479" s="53"/>
      <c r="L479" s="45"/>
      <c r="M479" s="45"/>
      <c r="N479" s="45"/>
    </row>
    <row r="480" spans="1:14" ht="21.6">
      <c r="A480" s="107"/>
      <c r="B480" s="58"/>
      <c r="C480" s="57"/>
      <c r="D480" s="45"/>
      <c r="E480" s="48"/>
      <c r="F480" s="48"/>
      <c r="G480" s="48"/>
      <c r="J480" s="53"/>
      <c r="K480" s="53"/>
      <c r="L480" s="45"/>
      <c r="M480" s="45"/>
      <c r="N480" s="45"/>
    </row>
    <row r="481" spans="1:14" ht="21.6">
      <c r="A481" s="107"/>
      <c r="B481" s="58"/>
      <c r="C481" s="57"/>
      <c r="D481" s="45"/>
      <c r="E481" s="48"/>
      <c r="F481" s="48"/>
      <c r="G481" s="48"/>
      <c r="J481" s="53"/>
      <c r="K481" s="53"/>
      <c r="L481" s="45"/>
      <c r="M481" s="45"/>
      <c r="N481" s="45"/>
    </row>
    <row r="482" spans="1:14" ht="21.6">
      <c r="A482" s="107"/>
      <c r="B482" s="58"/>
      <c r="C482" s="57"/>
      <c r="D482" s="45"/>
      <c r="E482" s="48"/>
      <c r="F482" s="48"/>
      <c r="G482" s="48"/>
      <c r="J482" s="53"/>
      <c r="K482" s="53"/>
      <c r="L482" s="45"/>
      <c r="M482" s="45"/>
      <c r="N482" s="45"/>
    </row>
    <row r="483" spans="1:14" ht="21.6">
      <c r="A483" s="107"/>
      <c r="B483" s="58"/>
      <c r="C483" s="57"/>
      <c r="D483" s="45"/>
      <c r="E483" s="48"/>
      <c r="F483" s="48"/>
      <c r="G483" s="48"/>
      <c r="J483" s="53"/>
      <c r="K483" s="53"/>
      <c r="L483" s="45"/>
      <c r="M483" s="45"/>
      <c r="N483" s="45"/>
    </row>
    <row r="484" spans="1:14" ht="21.6">
      <c r="A484" s="107"/>
      <c r="B484" s="58"/>
      <c r="C484" s="57"/>
      <c r="D484" s="45"/>
      <c r="E484" s="48"/>
      <c r="F484" s="48"/>
      <c r="G484" s="48"/>
      <c r="J484" s="53"/>
      <c r="K484" s="53"/>
      <c r="L484" s="45"/>
      <c r="M484" s="45"/>
      <c r="N484" s="45"/>
    </row>
    <row r="485" spans="1:14" ht="21.6">
      <c r="A485" s="107"/>
      <c r="B485" s="58"/>
      <c r="C485" s="57"/>
      <c r="D485" s="45"/>
      <c r="E485" s="48"/>
      <c r="F485" s="48"/>
      <c r="G485" s="48"/>
      <c r="J485" s="53"/>
      <c r="K485" s="53"/>
      <c r="L485" s="45"/>
      <c r="M485" s="45"/>
      <c r="N485" s="45"/>
    </row>
    <row r="486" spans="1:14" ht="21.6">
      <c r="A486" s="107"/>
      <c r="B486" s="58"/>
      <c r="C486" s="57"/>
      <c r="D486" s="45"/>
      <c r="E486" s="48"/>
      <c r="F486" s="48"/>
      <c r="G486" s="48"/>
      <c r="J486" s="53"/>
      <c r="K486" s="53"/>
      <c r="L486" s="45"/>
      <c r="M486" s="45"/>
      <c r="N486" s="45"/>
    </row>
    <row r="487" spans="1:14" ht="21.6">
      <c r="A487" s="107"/>
      <c r="B487" s="58"/>
      <c r="C487" s="57"/>
      <c r="D487" s="45"/>
      <c r="E487" s="48"/>
      <c r="F487" s="48"/>
      <c r="G487" s="48"/>
      <c r="J487" s="53"/>
      <c r="K487" s="53"/>
      <c r="L487" s="45"/>
      <c r="M487" s="45"/>
      <c r="N487" s="45"/>
    </row>
    <row r="488" spans="1:14" ht="21.6">
      <c r="A488" s="107"/>
      <c r="B488" s="58"/>
      <c r="C488" s="57"/>
      <c r="D488" s="45"/>
      <c r="E488" s="48"/>
      <c r="F488" s="48"/>
      <c r="G488" s="48"/>
      <c r="J488" s="53"/>
      <c r="K488" s="53"/>
      <c r="L488" s="45"/>
      <c r="M488" s="45"/>
      <c r="N488" s="45"/>
    </row>
    <row r="489" spans="1:14" ht="21.6">
      <c r="A489" s="107"/>
      <c r="B489" s="58"/>
      <c r="C489" s="57"/>
      <c r="D489" s="45"/>
      <c r="E489" s="48"/>
      <c r="F489" s="48"/>
      <c r="G489" s="48"/>
      <c r="J489" s="53"/>
      <c r="K489" s="53"/>
      <c r="L489" s="45"/>
      <c r="M489" s="45"/>
      <c r="N489" s="45"/>
    </row>
    <row r="490" spans="1:14" ht="21.6">
      <c r="A490" s="107"/>
      <c r="B490" s="58"/>
      <c r="C490" s="57"/>
      <c r="D490" s="45"/>
      <c r="E490" s="48"/>
      <c r="F490" s="48"/>
      <c r="G490" s="48"/>
      <c r="J490" s="53"/>
      <c r="K490" s="53"/>
      <c r="L490" s="45"/>
      <c r="M490" s="45"/>
      <c r="N490" s="45"/>
    </row>
    <row r="491" spans="1:14" ht="21.6">
      <c r="A491" s="107"/>
      <c r="B491" s="58"/>
      <c r="C491" s="57"/>
      <c r="D491" s="45"/>
      <c r="E491" s="48"/>
      <c r="F491" s="48"/>
      <c r="G491" s="48"/>
      <c r="J491" s="53"/>
      <c r="K491" s="53"/>
      <c r="L491" s="45"/>
      <c r="M491" s="45"/>
      <c r="N491" s="45"/>
    </row>
    <row r="492" spans="1:14" ht="21.6">
      <c r="A492" s="107"/>
      <c r="B492" s="58"/>
      <c r="C492" s="57"/>
      <c r="D492" s="45"/>
      <c r="E492" s="48"/>
      <c r="F492" s="48"/>
      <c r="G492" s="48"/>
      <c r="J492" s="53"/>
      <c r="K492" s="53"/>
      <c r="L492" s="45"/>
      <c r="M492" s="45"/>
      <c r="N492" s="45"/>
    </row>
    <row r="493" spans="1:14" ht="21.6">
      <c r="A493" s="107"/>
      <c r="B493" s="58"/>
      <c r="C493" s="57"/>
      <c r="D493" s="45"/>
      <c r="E493" s="48"/>
      <c r="F493" s="48"/>
      <c r="G493" s="48"/>
      <c r="J493" s="53"/>
      <c r="K493" s="53"/>
      <c r="L493" s="45"/>
      <c r="M493" s="45"/>
      <c r="N493" s="45"/>
    </row>
    <row r="494" spans="1:14" ht="21.6">
      <c r="A494" s="107"/>
      <c r="B494" s="58"/>
      <c r="C494" s="57"/>
      <c r="D494" s="45"/>
      <c r="E494" s="48"/>
      <c r="F494" s="48"/>
      <c r="G494" s="48"/>
      <c r="J494" s="53"/>
      <c r="K494" s="53"/>
      <c r="L494" s="45"/>
      <c r="M494" s="45"/>
      <c r="N494" s="45"/>
    </row>
    <row r="495" spans="1:14" ht="21.6">
      <c r="A495" s="107"/>
      <c r="B495" s="58"/>
      <c r="C495" s="57"/>
      <c r="D495" s="45"/>
      <c r="E495" s="48"/>
      <c r="F495" s="48"/>
      <c r="G495" s="48"/>
      <c r="J495" s="53"/>
      <c r="K495" s="53"/>
      <c r="L495" s="45"/>
      <c r="M495" s="45"/>
      <c r="N495" s="45"/>
    </row>
    <row r="496" spans="1:14" ht="21.6">
      <c r="A496" s="107"/>
      <c r="B496" s="58"/>
      <c r="C496" s="57"/>
      <c r="D496" s="45"/>
      <c r="E496" s="48"/>
      <c r="F496" s="48"/>
      <c r="G496" s="48"/>
      <c r="J496" s="53"/>
      <c r="K496" s="53"/>
      <c r="L496" s="45"/>
      <c r="M496" s="45"/>
      <c r="N496" s="45"/>
    </row>
    <row r="497" spans="1:14" ht="21.6">
      <c r="A497" s="107"/>
      <c r="B497" s="58"/>
      <c r="C497" s="57"/>
      <c r="D497" s="45"/>
      <c r="E497" s="48"/>
      <c r="F497" s="48"/>
      <c r="G497" s="48"/>
      <c r="J497" s="53"/>
      <c r="K497" s="53"/>
      <c r="L497" s="45"/>
      <c r="M497" s="45"/>
      <c r="N497" s="45"/>
    </row>
    <row r="498" spans="1:14" ht="21.6">
      <c r="A498" s="107"/>
      <c r="B498" s="58"/>
      <c r="C498" s="57"/>
      <c r="D498" s="45"/>
      <c r="E498" s="48"/>
      <c r="F498" s="48"/>
      <c r="G498" s="48"/>
      <c r="J498" s="53"/>
      <c r="K498" s="53"/>
      <c r="L498" s="45"/>
      <c r="M498" s="45"/>
      <c r="N498" s="45"/>
    </row>
    <row r="499" spans="1:14" ht="21.6">
      <c r="A499" s="107"/>
      <c r="B499" s="58"/>
      <c r="C499" s="57"/>
      <c r="D499" s="45"/>
      <c r="E499" s="48"/>
      <c r="F499" s="48"/>
      <c r="G499" s="48"/>
      <c r="J499" s="53"/>
      <c r="K499" s="53"/>
      <c r="L499" s="45"/>
      <c r="M499" s="45"/>
      <c r="N499" s="45"/>
    </row>
    <row r="500" spans="1:14" ht="21.6">
      <c r="A500" s="107"/>
      <c r="B500" s="58"/>
      <c r="C500" s="57"/>
      <c r="D500" s="45"/>
      <c r="E500" s="48"/>
      <c r="F500" s="48"/>
      <c r="G500" s="48"/>
      <c r="J500" s="53"/>
      <c r="K500" s="53"/>
      <c r="L500" s="45"/>
      <c r="M500" s="45"/>
      <c r="N500" s="45"/>
    </row>
    <row r="501" spans="1:14" ht="21.6">
      <c r="A501" s="107"/>
      <c r="B501" s="58"/>
      <c r="C501" s="57"/>
      <c r="D501" s="45"/>
      <c r="E501" s="48"/>
      <c r="F501" s="48"/>
      <c r="G501" s="48"/>
      <c r="J501" s="53"/>
      <c r="K501" s="53"/>
      <c r="L501" s="45"/>
      <c r="M501" s="45"/>
      <c r="N501" s="45"/>
    </row>
    <row r="502" spans="1:14" ht="21.6">
      <c r="A502" s="107"/>
      <c r="B502" s="58"/>
      <c r="C502" s="57"/>
      <c r="D502" s="45"/>
      <c r="E502" s="48"/>
      <c r="F502" s="48"/>
      <c r="G502" s="48"/>
      <c r="J502" s="53"/>
      <c r="K502" s="53"/>
      <c r="L502" s="45"/>
      <c r="M502" s="45"/>
      <c r="N502" s="45"/>
    </row>
    <row r="503" spans="1:14" ht="21.6">
      <c r="A503" s="107"/>
      <c r="B503" s="58"/>
      <c r="C503" s="57"/>
      <c r="D503" s="45"/>
      <c r="E503" s="48"/>
      <c r="F503" s="48"/>
      <c r="G503" s="48"/>
      <c r="J503" s="53"/>
      <c r="K503" s="53"/>
      <c r="L503" s="45"/>
      <c r="M503" s="45"/>
      <c r="N503" s="45"/>
    </row>
    <row r="504" spans="1:14" ht="21.6">
      <c r="A504" s="107"/>
      <c r="B504" s="58"/>
      <c r="C504" s="57"/>
      <c r="D504" s="45"/>
      <c r="E504" s="48"/>
      <c r="F504" s="48"/>
      <c r="G504" s="48"/>
      <c r="J504" s="53"/>
      <c r="K504" s="53"/>
      <c r="L504" s="45"/>
      <c r="M504" s="45"/>
      <c r="N504" s="45"/>
    </row>
    <row r="505" spans="1:14" ht="21.6">
      <c r="A505" s="107"/>
      <c r="B505" s="58"/>
      <c r="C505" s="57"/>
      <c r="D505" s="45"/>
      <c r="E505" s="48"/>
      <c r="F505" s="48"/>
      <c r="G505" s="48"/>
      <c r="J505" s="53"/>
      <c r="K505" s="53"/>
      <c r="L505" s="45"/>
      <c r="M505" s="45"/>
      <c r="N505" s="45"/>
    </row>
    <row r="506" spans="1:14" ht="21.6">
      <c r="A506" s="107"/>
      <c r="B506" s="58"/>
      <c r="C506" s="57"/>
      <c r="D506" s="45"/>
      <c r="E506" s="48"/>
      <c r="F506" s="48"/>
      <c r="G506" s="48"/>
      <c r="J506" s="53"/>
      <c r="K506" s="53"/>
      <c r="L506" s="45"/>
      <c r="M506" s="45"/>
      <c r="N506" s="45"/>
    </row>
    <row r="507" spans="1:14" ht="21.6">
      <c r="A507" s="107"/>
      <c r="B507" s="58"/>
      <c r="C507" s="57"/>
      <c r="D507" s="45"/>
      <c r="E507" s="48"/>
      <c r="F507" s="48"/>
      <c r="G507" s="48"/>
      <c r="J507" s="53"/>
      <c r="K507" s="53"/>
      <c r="L507" s="45"/>
      <c r="M507" s="45"/>
      <c r="N507" s="45"/>
    </row>
    <row r="508" spans="1:14" ht="21.6">
      <c r="A508" s="107"/>
      <c r="B508" s="58"/>
      <c r="C508" s="57"/>
      <c r="D508" s="45"/>
      <c r="E508" s="48"/>
      <c r="F508" s="48"/>
      <c r="G508" s="48"/>
      <c r="J508" s="53"/>
      <c r="K508" s="53"/>
      <c r="L508" s="45"/>
      <c r="M508" s="45"/>
      <c r="N508" s="45"/>
    </row>
    <row r="509" spans="1:14" ht="21.6">
      <c r="A509" s="107"/>
      <c r="B509" s="58"/>
      <c r="C509" s="57"/>
      <c r="D509" s="45"/>
      <c r="E509" s="48"/>
      <c r="F509" s="48"/>
      <c r="G509" s="48"/>
      <c r="J509" s="53"/>
      <c r="K509" s="53"/>
      <c r="L509" s="45"/>
      <c r="M509" s="45"/>
      <c r="N509" s="45"/>
    </row>
    <row r="510" spans="1:14" ht="21.6">
      <c r="A510" s="107"/>
      <c r="B510" s="58"/>
      <c r="C510" s="57"/>
      <c r="D510" s="45"/>
      <c r="E510" s="48"/>
      <c r="F510" s="48"/>
      <c r="G510" s="48"/>
      <c r="J510" s="53"/>
      <c r="K510" s="53"/>
      <c r="L510" s="45"/>
      <c r="M510" s="45"/>
      <c r="N510" s="45"/>
    </row>
    <row r="511" spans="1:14" ht="21.6">
      <c r="A511" s="107"/>
      <c r="B511" s="58"/>
      <c r="C511" s="57"/>
      <c r="D511" s="45"/>
      <c r="E511" s="48"/>
      <c r="F511" s="48"/>
      <c r="G511" s="48"/>
      <c r="J511" s="53"/>
      <c r="K511" s="53"/>
      <c r="L511" s="45"/>
      <c r="M511" s="45"/>
      <c r="N511" s="45"/>
    </row>
    <row r="512" spans="1:14" ht="21.6">
      <c r="A512" s="107"/>
      <c r="B512" s="58"/>
      <c r="C512" s="57"/>
      <c r="D512" s="45"/>
      <c r="E512" s="48"/>
      <c r="F512" s="48"/>
      <c r="G512" s="48"/>
      <c r="J512" s="53"/>
      <c r="K512" s="53"/>
      <c r="L512" s="45"/>
      <c r="M512" s="45"/>
      <c r="N512" s="45"/>
    </row>
    <row r="513" spans="1:14" ht="21.6">
      <c r="A513" s="107"/>
      <c r="B513" s="58"/>
      <c r="C513" s="57"/>
      <c r="D513" s="45"/>
      <c r="E513" s="48"/>
      <c r="F513" s="48"/>
      <c r="G513" s="48"/>
      <c r="J513" s="53"/>
      <c r="K513" s="53"/>
      <c r="L513" s="45"/>
      <c r="M513" s="45"/>
      <c r="N513" s="45"/>
    </row>
    <row r="514" spans="1:14" ht="21.6">
      <c r="A514" s="107"/>
      <c r="B514" s="58"/>
      <c r="C514" s="57"/>
      <c r="D514" s="45"/>
      <c r="E514" s="48"/>
      <c r="F514" s="48"/>
      <c r="G514" s="48"/>
      <c r="J514" s="53"/>
      <c r="K514" s="53"/>
      <c r="L514" s="45"/>
      <c r="M514" s="45"/>
      <c r="N514" s="45"/>
    </row>
    <row r="515" spans="1:14" ht="21.6">
      <c r="A515" s="107"/>
      <c r="B515" s="58"/>
      <c r="C515" s="57"/>
      <c r="D515" s="45"/>
      <c r="E515" s="48"/>
      <c r="F515" s="48"/>
      <c r="G515" s="48"/>
      <c r="J515" s="53"/>
      <c r="K515" s="53"/>
      <c r="L515" s="45"/>
      <c r="M515" s="45"/>
      <c r="N515" s="45"/>
    </row>
    <row r="516" spans="1:14" ht="21.6">
      <c r="A516" s="107"/>
      <c r="B516" s="58"/>
      <c r="C516" s="57"/>
      <c r="D516" s="45"/>
      <c r="E516" s="48"/>
      <c r="F516" s="48"/>
      <c r="G516" s="48"/>
      <c r="J516" s="53"/>
      <c r="K516" s="53"/>
      <c r="L516" s="45"/>
      <c r="M516" s="45"/>
      <c r="N516" s="45"/>
    </row>
    <row r="517" spans="1:14" ht="21.6">
      <c r="A517" s="107"/>
      <c r="B517" s="58"/>
      <c r="C517" s="57"/>
      <c r="D517" s="45"/>
      <c r="E517" s="48"/>
      <c r="F517" s="48"/>
      <c r="G517" s="48"/>
      <c r="J517" s="53"/>
      <c r="K517" s="53"/>
      <c r="L517" s="45"/>
      <c r="M517" s="45"/>
      <c r="N517" s="45"/>
    </row>
    <row r="518" spans="1:14" ht="21.6">
      <c r="A518" s="107"/>
      <c r="B518" s="58"/>
      <c r="C518" s="57"/>
      <c r="D518" s="45"/>
      <c r="E518" s="48"/>
      <c r="F518" s="48"/>
      <c r="G518" s="48"/>
      <c r="J518" s="53"/>
      <c r="K518" s="53"/>
      <c r="L518" s="45"/>
      <c r="M518" s="45"/>
      <c r="N518" s="45"/>
    </row>
    <row r="519" spans="1:14" ht="21.6">
      <c r="A519" s="107"/>
      <c r="B519" s="58"/>
      <c r="C519" s="57"/>
      <c r="D519" s="45"/>
      <c r="E519" s="48"/>
      <c r="F519" s="48"/>
      <c r="G519" s="48"/>
      <c r="J519" s="53"/>
      <c r="K519" s="53"/>
      <c r="L519" s="45"/>
      <c r="M519" s="45"/>
      <c r="N519" s="45"/>
    </row>
    <row r="520" spans="1:14" ht="21.6">
      <c r="A520" s="107"/>
      <c r="B520" s="58"/>
      <c r="C520" s="57"/>
      <c r="D520" s="45"/>
      <c r="E520" s="48"/>
      <c r="F520" s="48"/>
      <c r="G520" s="48"/>
      <c r="J520" s="53"/>
      <c r="K520" s="53"/>
      <c r="L520" s="45"/>
      <c r="M520" s="45"/>
      <c r="N520" s="45"/>
    </row>
    <row r="521" spans="1:14" ht="21.6">
      <c r="A521" s="107"/>
      <c r="B521" s="58"/>
      <c r="C521" s="57"/>
      <c r="D521" s="45"/>
      <c r="E521" s="48"/>
      <c r="F521" s="48"/>
      <c r="G521" s="48"/>
      <c r="J521" s="53"/>
      <c r="K521" s="53"/>
      <c r="L521" s="45"/>
      <c r="M521" s="45"/>
      <c r="N521" s="45"/>
    </row>
    <row r="522" spans="1:14" ht="21.6">
      <c r="A522" s="107"/>
      <c r="B522" s="58"/>
      <c r="C522" s="57"/>
      <c r="D522" s="45"/>
      <c r="E522" s="48"/>
      <c r="F522" s="48"/>
      <c r="G522" s="48"/>
      <c r="J522" s="53"/>
      <c r="K522" s="53"/>
      <c r="L522" s="45"/>
      <c r="M522" s="45"/>
      <c r="N522" s="45"/>
    </row>
    <row r="523" spans="1:14" ht="21.6">
      <c r="A523" s="107"/>
      <c r="B523" s="58"/>
      <c r="C523" s="57"/>
      <c r="D523" s="45"/>
      <c r="E523" s="48"/>
      <c r="F523" s="48"/>
      <c r="G523" s="48"/>
      <c r="J523" s="53"/>
      <c r="K523" s="53"/>
      <c r="L523" s="45"/>
      <c r="M523" s="45"/>
      <c r="N523" s="45"/>
    </row>
    <row r="524" spans="1:14" ht="21.6">
      <c r="A524" s="107"/>
      <c r="B524" s="58"/>
      <c r="C524" s="57"/>
      <c r="D524" s="45"/>
      <c r="E524" s="48"/>
      <c r="F524" s="48"/>
      <c r="G524" s="48"/>
      <c r="J524" s="53"/>
      <c r="K524" s="53"/>
      <c r="L524" s="45"/>
      <c r="M524" s="45"/>
      <c r="N524" s="45"/>
    </row>
    <row r="525" spans="1:14" ht="21.6">
      <c r="A525" s="107"/>
      <c r="B525" s="58"/>
      <c r="C525" s="57"/>
      <c r="D525" s="45"/>
      <c r="E525" s="48"/>
      <c r="F525" s="48"/>
      <c r="G525" s="48"/>
      <c r="J525" s="53"/>
      <c r="K525" s="53"/>
      <c r="L525" s="45"/>
      <c r="M525" s="45"/>
      <c r="N525" s="45"/>
    </row>
    <row r="526" spans="1:14" ht="21.6">
      <c r="A526" s="107"/>
      <c r="B526" s="58"/>
      <c r="C526" s="57"/>
      <c r="D526" s="45"/>
      <c r="E526" s="48"/>
      <c r="F526" s="48"/>
      <c r="G526" s="48"/>
      <c r="J526" s="53"/>
      <c r="K526" s="53"/>
      <c r="L526" s="45"/>
      <c r="M526" s="45"/>
      <c r="N526" s="45"/>
    </row>
    <row r="527" spans="1:14" ht="21.6">
      <c r="A527" s="107"/>
      <c r="B527" s="58"/>
      <c r="C527" s="57"/>
      <c r="D527" s="45"/>
      <c r="E527" s="48"/>
      <c r="F527" s="48"/>
      <c r="G527" s="48"/>
      <c r="J527" s="53"/>
      <c r="K527" s="53"/>
      <c r="L527" s="45"/>
      <c r="M527" s="45"/>
      <c r="N527" s="45"/>
    </row>
    <row r="528" spans="1:14" ht="21.6">
      <c r="A528" s="107"/>
      <c r="B528" s="58"/>
      <c r="C528" s="57"/>
      <c r="D528" s="45"/>
      <c r="E528" s="48"/>
      <c r="F528" s="48"/>
      <c r="G528" s="48"/>
      <c r="J528" s="53"/>
      <c r="K528" s="53"/>
      <c r="L528" s="45"/>
      <c r="M528" s="45"/>
      <c r="N528" s="45"/>
    </row>
    <row r="529" spans="1:14" ht="21.6">
      <c r="A529" s="107"/>
      <c r="B529" s="58"/>
      <c r="C529" s="57"/>
      <c r="D529" s="45"/>
      <c r="E529" s="48"/>
      <c r="F529" s="48"/>
      <c r="G529" s="48"/>
      <c r="J529" s="53"/>
      <c r="K529" s="53"/>
      <c r="L529" s="45"/>
      <c r="M529" s="45"/>
      <c r="N529" s="45"/>
    </row>
    <row r="530" spans="1:14" ht="21.6">
      <c r="A530" s="107"/>
      <c r="B530" s="58"/>
      <c r="C530" s="57"/>
      <c r="D530" s="45"/>
      <c r="E530" s="48"/>
      <c r="F530" s="48"/>
      <c r="G530" s="48"/>
      <c r="J530" s="53"/>
      <c r="K530" s="53"/>
      <c r="L530" s="45"/>
      <c r="M530" s="45"/>
      <c r="N530" s="45"/>
    </row>
    <row r="531" spans="1:14" ht="21.6">
      <c r="A531" s="107"/>
      <c r="B531" s="58"/>
      <c r="C531" s="57"/>
      <c r="D531" s="45"/>
      <c r="E531" s="48"/>
      <c r="F531" s="48"/>
      <c r="G531" s="48"/>
      <c r="J531" s="53"/>
      <c r="K531" s="53"/>
      <c r="L531" s="45"/>
      <c r="M531" s="45"/>
      <c r="N531" s="45"/>
    </row>
    <row r="532" spans="1:14" ht="21.6">
      <c r="A532" s="107"/>
      <c r="B532" s="58"/>
      <c r="C532" s="57"/>
      <c r="D532" s="45"/>
      <c r="E532" s="48"/>
      <c r="F532" s="48"/>
      <c r="G532" s="48"/>
      <c r="J532" s="53"/>
      <c r="K532" s="53"/>
      <c r="L532" s="45"/>
      <c r="M532" s="45"/>
      <c r="N532" s="45"/>
    </row>
    <row r="533" spans="1:14" ht="21.6">
      <c r="A533" s="107"/>
      <c r="B533" s="58"/>
      <c r="C533" s="57"/>
      <c r="D533" s="45"/>
      <c r="E533" s="48"/>
      <c r="F533" s="48"/>
      <c r="G533" s="48"/>
      <c r="J533" s="53"/>
      <c r="K533" s="53"/>
      <c r="L533" s="45"/>
      <c r="M533" s="45"/>
      <c r="N533" s="45"/>
    </row>
    <row r="534" spans="1:14" ht="21.6">
      <c r="A534" s="107"/>
      <c r="B534" s="58"/>
      <c r="C534" s="57"/>
      <c r="D534" s="45"/>
      <c r="E534" s="48"/>
      <c r="F534" s="48"/>
      <c r="G534" s="48"/>
      <c r="J534" s="53"/>
      <c r="K534" s="53"/>
      <c r="L534" s="45"/>
      <c r="M534" s="45"/>
      <c r="N534" s="45"/>
    </row>
    <row r="535" spans="1:14" ht="21.6">
      <c r="A535" s="107"/>
      <c r="B535" s="58"/>
      <c r="C535" s="57"/>
      <c r="D535" s="45"/>
      <c r="E535" s="48"/>
      <c r="F535" s="48"/>
      <c r="G535" s="48"/>
      <c r="J535" s="53"/>
      <c r="K535" s="53"/>
      <c r="L535" s="45"/>
      <c r="M535" s="45"/>
      <c r="N535" s="45"/>
    </row>
    <row r="536" spans="1:14" ht="21.6">
      <c r="A536" s="107"/>
      <c r="B536" s="58"/>
      <c r="C536" s="57"/>
      <c r="D536" s="45"/>
      <c r="E536" s="48"/>
      <c r="F536" s="48"/>
      <c r="G536" s="48"/>
      <c r="J536" s="53"/>
      <c r="K536" s="53"/>
      <c r="L536" s="45"/>
      <c r="M536" s="45"/>
      <c r="N536" s="45"/>
    </row>
    <row r="537" spans="1:14" ht="21.6">
      <c r="A537" s="107"/>
      <c r="B537" s="58"/>
      <c r="C537" s="57"/>
      <c r="D537" s="45"/>
      <c r="E537" s="48"/>
      <c r="F537" s="48"/>
      <c r="G537" s="48"/>
      <c r="J537" s="53"/>
      <c r="K537" s="53"/>
      <c r="L537" s="45"/>
      <c r="M537" s="45"/>
      <c r="N537" s="45"/>
    </row>
    <row r="538" spans="1:14" ht="21.6">
      <c r="A538" s="107"/>
      <c r="B538" s="58"/>
      <c r="C538" s="57"/>
      <c r="D538" s="45"/>
      <c r="E538" s="48"/>
      <c r="F538" s="48"/>
      <c r="G538" s="48"/>
      <c r="J538" s="53"/>
      <c r="K538" s="53"/>
      <c r="L538" s="45"/>
      <c r="M538" s="45"/>
      <c r="N538" s="45"/>
    </row>
    <row r="539" spans="1:14" ht="21.6">
      <c r="A539" s="107"/>
      <c r="B539" s="58"/>
      <c r="C539" s="57"/>
      <c r="D539" s="45"/>
      <c r="E539" s="48"/>
      <c r="F539" s="48"/>
      <c r="G539" s="48"/>
      <c r="J539" s="53"/>
      <c r="K539" s="53"/>
      <c r="L539" s="45"/>
      <c r="M539" s="45"/>
      <c r="N539" s="45"/>
    </row>
    <row r="540" spans="1:14" ht="21.6">
      <c r="A540" s="107"/>
      <c r="B540" s="58"/>
      <c r="C540" s="57"/>
      <c r="D540" s="45"/>
      <c r="E540" s="48"/>
      <c r="F540" s="48"/>
      <c r="G540" s="48"/>
      <c r="J540" s="53"/>
      <c r="K540" s="53"/>
      <c r="L540" s="45"/>
      <c r="M540" s="45"/>
      <c r="N540" s="45"/>
    </row>
    <row r="541" spans="1:14" ht="21.6">
      <c r="A541" s="107"/>
      <c r="B541" s="58"/>
      <c r="C541" s="57"/>
      <c r="D541" s="45"/>
      <c r="E541" s="48"/>
      <c r="F541" s="48"/>
      <c r="G541" s="48"/>
      <c r="J541" s="53"/>
      <c r="K541" s="53"/>
      <c r="L541" s="45"/>
      <c r="M541" s="45"/>
      <c r="N541" s="45"/>
    </row>
    <row r="542" spans="1:14" ht="21.6">
      <c r="A542" s="107"/>
      <c r="B542" s="58"/>
      <c r="C542" s="57"/>
      <c r="D542" s="45"/>
      <c r="E542" s="48"/>
      <c r="F542" s="48"/>
      <c r="G542" s="48"/>
      <c r="J542" s="53"/>
      <c r="K542" s="53"/>
      <c r="L542" s="45"/>
      <c r="M542" s="45"/>
      <c r="N542" s="45"/>
    </row>
    <row r="543" spans="1:14" ht="21.6">
      <c r="A543" s="107"/>
      <c r="B543" s="58"/>
      <c r="C543" s="57"/>
      <c r="D543" s="45"/>
      <c r="E543" s="48"/>
      <c r="F543" s="48"/>
      <c r="G543" s="48"/>
      <c r="J543" s="53"/>
      <c r="K543" s="53"/>
      <c r="L543" s="45"/>
      <c r="M543" s="45"/>
      <c r="N543" s="45"/>
    </row>
    <row r="544" spans="1:14" ht="21.6">
      <c r="A544" s="107"/>
      <c r="B544" s="58"/>
      <c r="C544" s="57"/>
      <c r="D544" s="45"/>
      <c r="E544" s="48"/>
      <c r="F544" s="48"/>
      <c r="G544" s="48"/>
      <c r="J544" s="53"/>
      <c r="K544" s="53"/>
      <c r="L544" s="45"/>
      <c r="M544" s="45"/>
      <c r="N544" s="45"/>
    </row>
    <row r="545" spans="1:14" ht="21.6">
      <c r="A545" s="107"/>
      <c r="B545" s="58"/>
      <c r="C545" s="57"/>
      <c r="D545" s="45"/>
      <c r="E545" s="48"/>
      <c r="F545" s="48"/>
      <c r="G545" s="48"/>
      <c r="J545" s="53"/>
      <c r="K545" s="53"/>
      <c r="L545" s="45"/>
      <c r="M545" s="45"/>
      <c r="N545" s="45"/>
    </row>
    <row r="546" spans="1:14" ht="21.6">
      <c r="A546" s="107"/>
      <c r="B546" s="58"/>
      <c r="C546" s="57"/>
      <c r="D546" s="45"/>
      <c r="E546" s="48"/>
      <c r="F546" s="48"/>
      <c r="G546" s="48"/>
      <c r="J546" s="53"/>
      <c r="K546" s="53"/>
      <c r="L546" s="45"/>
      <c r="M546" s="45"/>
      <c r="N546" s="45"/>
    </row>
    <row r="547" spans="1:14" ht="21.6">
      <c r="A547" s="107"/>
      <c r="B547" s="58"/>
      <c r="C547" s="57"/>
      <c r="D547" s="45"/>
      <c r="E547" s="48"/>
      <c r="F547" s="48"/>
      <c r="G547" s="48"/>
      <c r="J547" s="53"/>
      <c r="K547" s="53"/>
      <c r="L547" s="45"/>
      <c r="M547" s="45"/>
      <c r="N547" s="45"/>
    </row>
    <row r="548" spans="1:14" ht="21.6">
      <c r="A548" s="107"/>
      <c r="B548" s="58"/>
      <c r="C548" s="57"/>
      <c r="D548" s="45"/>
      <c r="E548" s="48"/>
      <c r="F548" s="48"/>
      <c r="G548" s="48"/>
      <c r="J548" s="53"/>
      <c r="K548" s="53"/>
      <c r="L548" s="45"/>
      <c r="M548" s="45"/>
      <c r="N548" s="45"/>
    </row>
    <row r="549" spans="1:14" ht="21.6">
      <c r="A549" s="107"/>
      <c r="B549" s="58"/>
      <c r="C549" s="57"/>
      <c r="D549" s="45"/>
      <c r="E549" s="48"/>
      <c r="F549" s="48"/>
      <c r="G549" s="48"/>
      <c r="J549" s="53"/>
      <c r="K549" s="53"/>
      <c r="L549" s="45"/>
      <c r="M549" s="45"/>
      <c r="N549" s="45"/>
    </row>
    <row r="550" spans="1:14" ht="21.6">
      <c r="A550" s="107"/>
      <c r="B550" s="58"/>
      <c r="C550" s="57"/>
      <c r="D550" s="45"/>
      <c r="E550" s="48"/>
      <c r="F550" s="48"/>
      <c r="G550" s="48"/>
      <c r="J550" s="53"/>
      <c r="K550" s="53"/>
      <c r="L550" s="45"/>
      <c r="M550" s="45"/>
      <c r="N550" s="45"/>
    </row>
    <row r="551" spans="1:14" ht="21.6">
      <c r="A551" s="107"/>
      <c r="B551" s="58"/>
      <c r="C551" s="57"/>
      <c r="D551" s="45"/>
      <c r="E551" s="48"/>
      <c r="F551" s="48"/>
      <c r="G551" s="48"/>
      <c r="J551" s="53"/>
      <c r="K551" s="53"/>
      <c r="L551" s="45"/>
      <c r="M551" s="45"/>
      <c r="N551" s="45"/>
    </row>
    <row r="552" spans="1:14" ht="21.6">
      <c r="A552" s="107"/>
      <c r="B552" s="58"/>
      <c r="C552" s="57"/>
      <c r="D552" s="45"/>
      <c r="E552" s="48"/>
      <c r="F552" s="48"/>
      <c r="G552" s="48"/>
      <c r="J552" s="53"/>
      <c r="K552" s="53"/>
      <c r="L552" s="45"/>
      <c r="M552" s="45"/>
      <c r="N552" s="45"/>
    </row>
    <row r="553" spans="1:14" ht="21.6">
      <c r="A553" s="107"/>
      <c r="B553" s="58"/>
      <c r="C553" s="57"/>
      <c r="D553" s="45"/>
      <c r="E553" s="48"/>
      <c r="F553" s="48"/>
      <c r="G553" s="48"/>
      <c r="J553" s="53"/>
      <c r="K553" s="53"/>
      <c r="L553" s="45"/>
      <c r="M553" s="45"/>
      <c r="N553" s="45"/>
    </row>
    <row r="554" spans="1:14" ht="21.6">
      <c r="A554" s="107"/>
      <c r="B554" s="58"/>
      <c r="C554" s="57"/>
      <c r="D554" s="45"/>
      <c r="E554" s="48"/>
      <c r="F554" s="48"/>
      <c r="G554" s="48"/>
      <c r="J554" s="53"/>
      <c r="K554" s="53"/>
      <c r="L554" s="45"/>
      <c r="M554" s="45"/>
      <c r="N554" s="45"/>
    </row>
    <row r="555" spans="1:14" ht="21.6">
      <c r="A555" s="107"/>
      <c r="B555" s="58"/>
      <c r="C555" s="57"/>
      <c r="D555" s="45"/>
      <c r="E555" s="48"/>
      <c r="F555" s="48"/>
      <c r="G555" s="48"/>
      <c r="J555" s="53"/>
      <c r="K555" s="53"/>
      <c r="L555" s="45"/>
      <c r="M555" s="45"/>
      <c r="N555" s="45"/>
    </row>
    <row r="556" spans="1:14" ht="21.6">
      <c r="A556" s="107"/>
      <c r="B556" s="58"/>
      <c r="C556" s="57"/>
      <c r="D556" s="45"/>
      <c r="E556" s="48"/>
      <c r="F556" s="48"/>
      <c r="G556" s="48"/>
      <c r="J556" s="53"/>
      <c r="K556" s="53"/>
      <c r="L556" s="45"/>
      <c r="M556" s="45"/>
      <c r="N556" s="45"/>
    </row>
    <row r="557" spans="1:14" ht="21.6">
      <c r="A557" s="107"/>
      <c r="B557" s="58"/>
      <c r="C557" s="57"/>
      <c r="D557" s="45"/>
      <c r="E557" s="48"/>
      <c r="F557" s="48"/>
      <c r="G557" s="48"/>
      <c r="J557" s="53"/>
      <c r="K557" s="53"/>
      <c r="L557" s="45"/>
      <c r="M557" s="45"/>
      <c r="N557" s="45"/>
    </row>
    <row r="558" spans="1:14" ht="21.6">
      <c r="A558" s="107"/>
      <c r="B558" s="58"/>
      <c r="C558" s="57"/>
      <c r="D558" s="45"/>
      <c r="E558" s="48"/>
      <c r="F558" s="48"/>
      <c r="G558" s="48"/>
      <c r="J558" s="53"/>
      <c r="K558" s="53"/>
      <c r="L558" s="45"/>
      <c r="M558" s="45"/>
      <c r="N558" s="45"/>
    </row>
    <row r="559" spans="1:14" ht="21.6">
      <c r="A559" s="107"/>
      <c r="B559" s="58"/>
      <c r="C559" s="57"/>
      <c r="D559" s="45"/>
      <c r="E559" s="48"/>
      <c r="F559" s="48"/>
      <c r="G559" s="48"/>
      <c r="J559" s="53"/>
      <c r="K559" s="53"/>
      <c r="L559" s="45"/>
      <c r="M559" s="45"/>
      <c r="N559" s="45"/>
    </row>
    <row r="560" spans="1:14" ht="21.6">
      <c r="A560" s="107"/>
      <c r="B560" s="58"/>
      <c r="C560" s="57"/>
      <c r="D560" s="45"/>
      <c r="E560" s="48"/>
      <c r="F560" s="48"/>
      <c r="G560" s="48"/>
      <c r="J560" s="53"/>
      <c r="K560" s="53"/>
      <c r="L560" s="45"/>
      <c r="M560" s="45"/>
      <c r="N560" s="45"/>
    </row>
    <row r="561" spans="1:14" ht="21.6">
      <c r="A561" s="107"/>
      <c r="B561" s="58"/>
      <c r="C561" s="57"/>
      <c r="D561" s="45"/>
      <c r="E561" s="48"/>
      <c r="F561" s="48"/>
      <c r="G561" s="48"/>
      <c r="J561" s="53"/>
      <c r="K561" s="53"/>
      <c r="L561" s="45"/>
      <c r="M561" s="45"/>
      <c r="N561" s="45"/>
    </row>
    <row r="562" spans="1:14" ht="21.6">
      <c r="A562" s="107"/>
      <c r="B562" s="58"/>
      <c r="C562" s="57"/>
      <c r="D562" s="45"/>
      <c r="E562" s="48"/>
      <c r="F562" s="48"/>
      <c r="G562" s="48"/>
      <c r="J562" s="53"/>
      <c r="K562" s="53"/>
      <c r="L562" s="45"/>
      <c r="M562" s="45"/>
      <c r="N562" s="45"/>
    </row>
    <row r="563" spans="1:14" ht="21.6">
      <c r="A563" s="107"/>
      <c r="B563" s="58"/>
      <c r="C563" s="57"/>
      <c r="D563" s="45"/>
      <c r="E563" s="48"/>
      <c r="F563" s="48"/>
      <c r="G563" s="48"/>
      <c r="J563" s="53"/>
      <c r="K563" s="53"/>
      <c r="L563" s="45"/>
      <c r="M563" s="45"/>
      <c r="N563" s="45"/>
    </row>
    <row r="564" spans="1:14" ht="21.6">
      <c r="A564" s="107"/>
      <c r="B564" s="58"/>
      <c r="C564" s="57"/>
      <c r="D564" s="45"/>
      <c r="E564" s="48"/>
      <c r="F564" s="48"/>
      <c r="G564" s="48"/>
      <c r="J564" s="53"/>
      <c r="K564" s="53"/>
      <c r="L564" s="45"/>
      <c r="M564" s="45"/>
      <c r="N564" s="45"/>
    </row>
    <row r="565" spans="1:14" ht="21.6">
      <c r="A565" s="107"/>
      <c r="B565" s="58"/>
      <c r="C565" s="57"/>
      <c r="D565" s="45"/>
      <c r="E565" s="48"/>
      <c r="F565" s="48"/>
      <c r="G565" s="48"/>
      <c r="J565" s="53"/>
      <c r="K565" s="53"/>
      <c r="L565" s="45"/>
      <c r="M565" s="45"/>
      <c r="N565" s="45"/>
    </row>
    <row r="566" spans="1:14" ht="21.6">
      <c r="A566" s="107"/>
      <c r="B566" s="58"/>
      <c r="C566" s="57"/>
      <c r="D566" s="45"/>
      <c r="E566" s="48"/>
      <c r="F566" s="48"/>
      <c r="G566" s="48"/>
      <c r="J566" s="53"/>
      <c r="K566" s="53"/>
      <c r="L566" s="45"/>
      <c r="M566" s="45"/>
      <c r="N566" s="45"/>
    </row>
    <row r="567" spans="1:14" ht="21.6">
      <c r="A567" s="107"/>
      <c r="B567" s="58"/>
      <c r="C567" s="57"/>
      <c r="D567" s="45"/>
      <c r="E567" s="48"/>
      <c r="F567" s="48"/>
      <c r="G567" s="48"/>
      <c r="J567" s="53"/>
      <c r="K567" s="53"/>
      <c r="L567" s="45"/>
      <c r="M567" s="45"/>
      <c r="N567" s="45"/>
    </row>
    <row r="568" spans="1:14" ht="21.6">
      <c r="A568" s="107"/>
      <c r="B568" s="58"/>
      <c r="C568" s="57"/>
      <c r="D568" s="45"/>
      <c r="E568" s="48"/>
      <c r="F568" s="48"/>
      <c r="G568" s="48"/>
      <c r="J568" s="53"/>
      <c r="K568" s="53"/>
      <c r="L568" s="45"/>
      <c r="M568" s="45"/>
      <c r="N568" s="45"/>
    </row>
    <row r="569" spans="1:14" ht="21.6">
      <c r="A569" s="107"/>
      <c r="B569" s="58"/>
      <c r="C569" s="57"/>
      <c r="D569" s="45"/>
      <c r="E569" s="48"/>
      <c r="F569" s="48"/>
      <c r="G569" s="48"/>
      <c r="J569" s="53"/>
      <c r="K569" s="53"/>
      <c r="L569" s="45"/>
      <c r="M569" s="45"/>
      <c r="N569" s="45"/>
    </row>
    <row r="570" spans="1:14" ht="21.6">
      <c r="A570" s="107"/>
      <c r="B570" s="58"/>
      <c r="C570" s="57"/>
      <c r="D570" s="45"/>
      <c r="E570" s="48"/>
      <c r="F570" s="48"/>
      <c r="G570" s="48"/>
      <c r="J570" s="53"/>
      <c r="K570" s="53"/>
      <c r="L570" s="45"/>
      <c r="M570" s="45"/>
      <c r="N570" s="45"/>
    </row>
    <row r="571" spans="1:14" ht="21.6">
      <c r="A571" s="107"/>
      <c r="B571" s="58"/>
      <c r="C571" s="57"/>
      <c r="D571" s="45"/>
      <c r="E571" s="48"/>
      <c r="F571" s="48"/>
      <c r="G571" s="48"/>
      <c r="J571" s="53"/>
      <c r="K571" s="53"/>
      <c r="L571" s="45"/>
      <c r="M571" s="45"/>
      <c r="N571" s="45"/>
    </row>
    <row r="572" spans="1:14" ht="21.6">
      <c r="A572" s="107"/>
      <c r="B572" s="58"/>
      <c r="C572" s="57"/>
      <c r="D572" s="45"/>
      <c r="E572" s="48"/>
      <c r="F572" s="48"/>
      <c r="G572" s="48"/>
      <c r="J572" s="53"/>
      <c r="K572" s="53"/>
      <c r="L572" s="45"/>
      <c r="M572" s="45"/>
      <c r="N572" s="45"/>
    </row>
    <row r="573" spans="1:14" ht="21.6">
      <c r="A573" s="107"/>
      <c r="B573" s="58"/>
      <c r="C573" s="57"/>
      <c r="D573" s="45"/>
      <c r="E573" s="48"/>
      <c r="F573" s="48"/>
      <c r="G573" s="48"/>
      <c r="J573" s="53"/>
      <c r="K573" s="53"/>
      <c r="L573" s="45"/>
      <c r="M573" s="45"/>
      <c r="N573" s="45"/>
    </row>
    <row r="574" spans="1:14" ht="21.6">
      <c r="A574" s="107"/>
      <c r="B574" s="58"/>
      <c r="C574" s="57"/>
      <c r="D574" s="45"/>
      <c r="E574" s="48"/>
      <c r="F574" s="48"/>
      <c r="G574" s="48"/>
      <c r="J574" s="53"/>
      <c r="K574" s="53"/>
      <c r="L574" s="45"/>
      <c r="M574" s="45"/>
      <c r="N574" s="45"/>
    </row>
    <row r="575" spans="1:14" ht="21.6">
      <c r="A575" s="107"/>
      <c r="B575" s="58"/>
      <c r="C575" s="57"/>
      <c r="D575" s="45"/>
      <c r="E575" s="48"/>
      <c r="F575" s="48"/>
      <c r="G575" s="48"/>
      <c r="J575" s="53"/>
      <c r="K575" s="53"/>
      <c r="L575" s="45"/>
      <c r="M575" s="45"/>
      <c r="N575" s="45"/>
    </row>
    <row r="576" spans="1:14" ht="21.6">
      <c r="A576" s="107"/>
      <c r="B576" s="58"/>
      <c r="C576" s="57"/>
      <c r="D576" s="45"/>
      <c r="E576" s="48"/>
      <c r="F576" s="48"/>
      <c r="G576" s="48"/>
      <c r="J576" s="53"/>
      <c r="K576" s="53"/>
      <c r="L576" s="45"/>
      <c r="M576" s="45"/>
      <c r="N576" s="45"/>
    </row>
    <row r="577" spans="1:14" ht="21.6">
      <c r="A577" s="107"/>
      <c r="B577" s="58"/>
      <c r="C577" s="57"/>
      <c r="D577" s="45"/>
      <c r="E577" s="48"/>
      <c r="F577" s="48"/>
      <c r="G577" s="48"/>
      <c r="J577" s="53"/>
      <c r="K577" s="53"/>
      <c r="L577" s="45"/>
      <c r="M577" s="45"/>
      <c r="N577" s="45"/>
    </row>
    <row r="578" spans="1:14" ht="21.6">
      <c r="A578" s="107"/>
      <c r="B578" s="58"/>
      <c r="C578" s="57"/>
      <c r="D578" s="45"/>
      <c r="E578" s="48"/>
      <c r="F578" s="48"/>
      <c r="G578" s="48"/>
      <c r="J578" s="53"/>
      <c r="K578" s="53"/>
      <c r="L578" s="45"/>
      <c r="M578" s="45"/>
      <c r="N578" s="45"/>
    </row>
    <row r="579" spans="1:14" ht="21.6">
      <c r="A579" s="107"/>
      <c r="B579" s="58"/>
      <c r="C579" s="57"/>
      <c r="D579" s="45"/>
      <c r="E579" s="48"/>
      <c r="F579" s="48"/>
      <c r="G579" s="48"/>
      <c r="J579" s="53"/>
      <c r="K579" s="53"/>
      <c r="L579" s="45"/>
      <c r="M579" s="45"/>
      <c r="N579" s="45"/>
    </row>
    <row r="580" spans="1:14" ht="21.6">
      <c r="A580" s="107"/>
      <c r="B580" s="58"/>
      <c r="C580" s="57"/>
      <c r="D580" s="45"/>
      <c r="E580" s="48"/>
      <c r="F580" s="48"/>
      <c r="G580" s="48"/>
      <c r="J580" s="53"/>
      <c r="K580" s="53"/>
      <c r="L580" s="45"/>
      <c r="M580" s="45"/>
      <c r="N580" s="45"/>
    </row>
    <row r="581" spans="1:14" ht="21.6">
      <c r="A581" s="107"/>
      <c r="B581" s="58"/>
      <c r="C581" s="57"/>
      <c r="D581" s="45"/>
      <c r="E581" s="48"/>
      <c r="F581" s="48"/>
      <c r="G581" s="48"/>
      <c r="J581" s="53"/>
      <c r="K581" s="53"/>
      <c r="L581" s="45"/>
      <c r="M581" s="45"/>
      <c r="N581" s="45"/>
    </row>
    <row r="582" spans="1:14" ht="21.6">
      <c r="A582" s="107"/>
      <c r="B582" s="58"/>
      <c r="C582" s="57"/>
      <c r="D582" s="45"/>
      <c r="E582" s="48"/>
      <c r="F582" s="48"/>
      <c r="G582" s="48"/>
      <c r="J582" s="53"/>
      <c r="K582" s="53"/>
      <c r="L582" s="45"/>
      <c r="M582" s="45"/>
      <c r="N582" s="45"/>
    </row>
    <row r="583" spans="1:14" ht="21.6">
      <c r="A583" s="107"/>
      <c r="B583" s="58"/>
      <c r="C583" s="57"/>
      <c r="D583" s="45"/>
      <c r="E583" s="48"/>
      <c r="F583" s="48"/>
      <c r="G583" s="48"/>
      <c r="J583" s="53"/>
      <c r="K583" s="53"/>
      <c r="L583" s="45"/>
      <c r="M583" s="45"/>
      <c r="N583" s="45"/>
    </row>
    <row r="584" spans="1:14" ht="21.6">
      <c r="A584" s="107"/>
      <c r="B584" s="58"/>
      <c r="C584" s="57"/>
      <c r="D584" s="45"/>
      <c r="E584" s="48"/>
      <c r="F584" s="48"/>
      <c r="G584" s="48"/>
      <c r="J584" s="53"/>
      <c r="K584" s="53"/>
      <c r="L584" s="45"/>
      <c r="M584" s="45"/>
      <c r="N584" s="45"/>
    </row>
    <row r="585" spans="1:14" ht="21.6">
      <c r="A585" s="107"/>
      <c r="B585" s="58"/>
      <c r="C585" s="57"/>
      <c r="D585" s="45"/>
      <c r="E585" s="48"/>
      <c r="F585" s="48"/>
      <c r="G585" s="48"/>
      <c r="J585" s="53"/>
      <c r="K585" s="53"/>
      <c r="L585" s="45"/>
      <c r="M585" s="45"/>
      <c r="N585" s="45"/>
    </row>
    <row r="586" spans="1:14" ht="21.6">
      <c r="A586" s="107"/>
      <c r="B586" s="58"/>
      <c r="C586" s="57"/>
      <c r="D586" s="45"/>
      <c r="E586" s="48"/>
      <c r="F586" s="48"/>
      <c r="G586" s="48"/>
      <c r="J586" s="53"/>
      <c r="K586" s="53"/>
      <c r="L586" s="45"/>
      <c r="M586" s="45"/>
      <c r="N586" s="45"/>
    </row>
    <row r="587" spans="1:14" ht="21.6">
      <c r="A587" s="107"/>
      <c r="B587" s="58"/>
      <c r="C587" s="57"/>
      <c r="D587" s="45"/>
      <c r="E587" s="48"/>
      <c r="F587" s="48"/>
      <c r="G587" s="48"/>
      <c r="J587" s="53"/>
      <c r="K587" s="53"/>
      <c r="L587" s="45"/>
      <c r="M587" s="45"/>
      <c r="N587" s="45"/>
    </row>
    <row r="588" spans="1:14" ht="21.6">
      <c r="A588" s="107"/>
      <c r="B588" s="58"/>
      <c r="C588" s="57"/>
      <c r="D588" s="45"/>
      <c r="E588" s="48"/>
      <c r="F588" s="48"/>
      <c r="G588" s="48"/>
      <c r="J588" s="53"/>
      <c r="K588" s="53"/>
      <c r="L588" s="45"/>
      <c r="M588" s="45"/>
      <c r="N588" s="45"/>
    </row>
    <row r="589" spans="1:14" ht="21.6">
      <c r="A589" s="107"/>
      <c r="B589" s="58"/>
      <c r="C589" s="57"/>
      <c r="D589" s="45"/>
      <c r="E589" s="48"/>
      <c r="F589" s="48"/>
      <c r="G589" s="48"/>
      <c r="J589" s="53"/>
      <c r="K589" s="53"/>
      <c r="L589" s="45"/>
      <c r="M589" s="45"/>
      <c r="N589" s="45"/>
    </row>
    <row r="590" spans="1:14" ht="21.6">
      <c r="A590" s="107"/>
      <c r="B590" s="58"/>
      <c r="C590" s="57"/>
      <c r="D590" s="45"/>
      <c r="E590" s="48"/>
      <c r="F590" s="48"/>
      <c r="G590" s="48"/>
      <c r="J590" s="53"/>
      <c r="K590" s="53"/>
      <c r="L590" s="45"/>
      <c r="M590" s="45"/>
      <c r="N590" s="45"/>
    </row>
    <row r="591" spans="1:14" ht="21.6">
      <c r="A591" s="107"/>
      <c r="B591" s="58"/>
      <c r="C591" s="57"/>
      <c r="D591" s="45"/>
      <c r="E591" s="48"/>
      <c r="F591" s="48"/>
      <c r="G591" s="48"/>
      <c r="J591" s="53"/>
      <c r="K591" s="53"/>
      <c r="L591" s="45"/>
      <c r="M591" s="45"/>
      <c r="N591" s="45"/>
    </row>
    <row r="592" spans="1:14" ht="21.6">
      <c r="A592" s="107"/>
      <c r="B592" s="58"/>
      <c r="C592" s="57"/>
      <c r="D592" s="45"/>
      <c r="E592" s="48"/>
      <c r="F592" s="48"/>
      <c r="G592" s="48"/>
      <c r="J592" s="53"/>
      <c r="K592" s="53"/>
      <c r="L592" s="45"/>
      <c r="M592" s="45"/>
      <c r="N592" s="45"/>
    </row>
    <row r="593" spans="1:14" ht="21.6">
      <c r="A593" s="107"/>
      <c r="B593" s="58"/>
      <c r="C593" s="57"/>
      <c r="D593" s="45"/>
      <c r="E593" s="48"/>
      <c r="F593" s="48"/>
      <c r="G593" s="48"/>
      <c r="J593" s="53"/>
      <c r="K593" s="53"/>
      <c r="L593" s="45"/>
      <c r="M593" s="45"/>
      <c r="N593" s="45"/>
    </row>
    <row r="594" spans="1:14" ht="21.6">
      <c r="A594" s="107"/>
      <c r="B594" s="58"/>
      <c r="C594" s="57"/>
      <c r="D594" s="45"/>
      <c r="E594" s="48"/>
      <c r="F594" s="48"/>
      <c r="G594" s="48"/>
      <c r="J594" s="53"/>
      <c r="K594" s="53"/>
      <c r="L594" s="45"/>
      <c r="M594" s="45"/>
      <c r="N594" s="45"/>
    </row>
    <row r="595" spans="1:14" ht="21.6">
      <c r="A595" s="107"/>
      <c r="B595" s="58"/>
      <c r="C595" s="57"/>
      <c r="D595" s="45"/>
      <c r="E595" s="48"/>
      <c r="F595" s="48"/>
      <c r="G595" s="48"/>
      <c r="J595" s="53"/>
      <c r="K595" s="53"/>
      <c r="L595" s="45"/>
      <c r="M595" s="45"/>
      <c r="N595" s="45"/>
    </row>
    <row r="596" spans="1:14" ht="21.6">
      <c r="A596" s="107"/>
      <c r="B596" s="58"/>
      <c r="C596" s="57"/>
      <c r="D596" s="45"/>
      <c r="E596" s="48"/>
      <c r="F596" s="48"/>
      <c r="G596" s="48"/>
      <c r="J596" s="53"/>
      <c r="K596" s="53"/>
      <c r="L596" s="45"/>
      <c r="M596" s="45"/>
      <c r="N596" s="45"/>
    </row>
    <row r="597" spans="1:14" ht="21.6">
      <c r="A597" s="107"/>
      <c r="B597" s="58"/>
      <c r="C597" s="57"/>
      <c r="D597" s="45"/>
      <c r="E597" s="48"/>
      <c r="F597" s="48"/>
      <c r="G597" s="48"/>
      <c r="J597" s="53"/>
      <c r="K597" s="53"/>
      <c r="L597" s="45"/>
      <c r="M597" s="45"/>
      <c r="N597" s="45"/>
    </row>
    <row r="598" spans="1:14" ht="21.6">
      <c r="A598" s="107"/>
      <c r="B598" s="58"/>
      <c r="C598" s="57"/>
      <c r="D598" s="45"/>
      <c r="E598" s="48"/>
      <c r="F598" s="48"/>
      <c r="G598" s="48"/>
      <c r="J598" s="53"/>
      <c r="K598" s="53"/>
      <c r="L598" s="45"/>
      <c r="M598" s="45"/>
      <c r="N598" s="45"/>
    </row>
    <row r="599" spans="1:14" ht="21.6">
      <c r="A599" s="107"/>
      <c r="B599" s="58"/>
      <c r="C599" s="57"/>
      <c r="D599" s="45"/>
      <c r="E599" s="48"/>
      <c r="F599" s="48"/>
      <c r="G599" s="48"/>
      <c r="J599" s="53"/>
      <c r="K599" s="53"/>
      <c r="L599" s="45"/>
      <c r="M599" s="45"/>
      <c r="N599" s="45"/>
    </row>
    <row r="600" spans="1:14" ht="21.6">
      <c r="A600" s="107"/>
      <c r="B600" s="58"/>
      <c r="C600" s="57"/>
      <c r="D600" s="45"/>
      <c r="E600" s="48"/>
      <c r="F600" s="48"/>
      <c r="G600" s="48"/>
      <c r="J600" s="53"/>
      <c r="K600" s="53"/>
      <c r="L600" s="45"/>
      <c r="M600" s="45"/>
      <c r="N600" s="45"/>
    </row>
    <row r="601" spans="1:14" ht="21.6">
      <c r="A601" s="107"/>
      <c r="B601" s="58"/>
      <c r="C601" s="57"/>
      <c r="D601" s="45"/>
      <c r="E601" s="48"/>
      <c r="F601" s="48"/>
      <c r="G601" s="48"/>
      <c r="J601" s="53"/>
      <c r="K601" s="53"/>
      <c r="L601" s="45"/>
      <c r="M601" s="45"/>
      <c r="N601" s="45"/>
    </row>
    <row r="602" spans="1:14" ht="21.6">
      <c r="A602" s="107"/>
      <c r="B602" s="58"/>
      <c r="C602" s="57"/>
      <c r="D602" s="45"/>
      <c r="E602" s="48"/>
      <c r="F602" s="48"/>
      <c r="G602" s="48"/>
      <c r="J602" s="53"/>
      <c r="K602" s="53"/>
      <c r="L602" s="45"/>
      <c r="M602" s="45"/>
      <c r="N602" s="45"/>
    </row>
    <row r="603" spans="1:14" ht="21.6">
      <c r="A603" s="107"/>
      <c r="B603" s="58"/>
      <c r="C603" s="57"/>
      <c r="D603" s="45"/>
      <c r="E603" s="48"/>
      <c r="F603" s="48"/>
      <c r="G603" s="48"/>
      <c r="J603" s="53"/>
      <c r="K603" s="53"/>
      <c r="L603" s="45"/>
      <c r="M603" s="45"/>
      <c r="N603" s="45"/>
    </row>
    <row r="604" spans="1:14" ht="21.6">
      <c r="A604" s="107"/>
      <c r="B604" s="58"/>
      <c r="C604" s="57"/>
      <c r="D604" s="45"/>
      <c r="E604" s="48"/>
      <c r="F604" s="48"/>
      <c r="G604" s="48"/>
      <c r="J604" s="53"/>
      <c r="K604" s="53"/>
      <c r="L604" s="45"/>
      <c r="M604" s="45"/>
      <c r="N604" s="45"/>
    </row>
    <row r="605" spans="1:14" ht="21.6">
      <c r="A605" s="107"/>
      <c r="B605" s="58"/>
      <c r="C605" s="57"/>
      <c r="D605" s="45"/>
      <c r="E605" s="48"/>
      <c r="F605" s="48"/>
      <c r="G605" s="48"/>
      <c r="J605" s="53"/>
      <c r="K605" s="53"/>
      <c r="L605" s="45"/>
      <c r="M605" s="45"/>
      <c r="N605" s="45"/>
    </row>
    <row r="606" spans="1:14" ht="21.6">
      <c r="A606" s="107"/>
      <c r="B606" s="58"/>
      <c r="C606" s="57"/>
      <c r="D606" s="45"/>
      <c r="E606" s="48"/>
      <c r="F606" s="48"/>
      <c r="G606" s="48"/>
      <c r="J606" s="53"/>
      <c r="K606" s="53"/>
      <c r="L606" s="45"/>
      <c r="M606" s="45"/>
      <c r="N606" s="45"/>
    </row>
    <row r="607" spans="1:14" ht="21.6">
      <c r="A607" s="107"/>
      <c r="B607" s="58"/>
      <c r="C607" s="57"/>
      <c r="D607" s="45"/>
      <c r="E607" s="48"/>
      <c r="F607" s="48"/>
      <c r="G607" s="48"/>
      <c r="J607" s="53"/>
      <c r="K607" s="53"/>
      <c r="L607" s="45"/>
      <c r="M607" s="45"/>
      <c r="N607" s="45"/>
    </row>
    <row r="608" spans="1:14" ht="21.6">
      <c r="A608" s="107"/>
      <c r="B608" s="58"/>
      <c r="C608" s="57"/>
      <c r="D608" s="45"/>
      <c r="E608" s="48"/>
      <c r="F608" s="48"/>
      <c r="G608" s="48"/>
      <c r="J608" s="53"/>
      <c r="K608" s="53"/>
      <c r="L608" s="45"/>
      <c r="M608" s="45"/>
      <c r="N608" s="45"/>
    </row>
    <row r="609" spans="1:14" ht="21.6">
      <c r="A609" s="107"/>
      <c r="B609" s="58"/>
      <c r="C609" s="57"/>
      <c r="D609" s="45"/>
      <c r="E609" s="48"/>
      <c r="F609" s="48"/>
      <c r="G609" s="48"/>
      <c r="J609" s="53"/>
      <c r="K609" s="53"/>
      <c r="L609" s="45"/>
      <c r="M609" s="45"/>
      <c r="N609" s="45"/>
    </row>
    <row r="610" spans="1:14" ht="21.6">
      <c r="A610" s="107"/>
      <c r="B610" s="58"/>
      <c r="C610" s="57"/>
      <c r="D610" s="45"/>
      <c r="E610" s="48"/>
      <c r="F610" s="48"/>
      <c r="G610" s="48"/>
      <c r="J610" s="53"/>
      <c r="K610" s="53"/>
      <c r="L610" s="45"/>
      <c r="M610" s="45"/>
      <c r="N610" s="45"/>
    </row>
    <row r="611" spans="1:14" ht="21.6">
      <c r="A611" s="107"/>
      <c r="B611" s="58"/>
      <c r="C611" s="57"/>
      <c r="D611" s="45"/>
      <c r="E611" s="48"/>
      <c r="F611" s="48"/>
      <c r="G611" s="48"/>
      <c r="J611" s="53"/>
      <c r="K611" s="53"/>
      <c r="L611" s="45"/>
      <c r="M611" s="45"/>
      <c r="N611" s="45"/>
    </row>
    <row r="612" spans="1:14" ht="21.6">
      <c r="A612" s="107"/>
      <c r="B612" s="58"/>
      <c r="C612" s="57"/>
      <c r="D612" s="45"/>
      <c r="E612" s="48"/>
      <c r="F612" s="48"/>
      <c r="G612" s="48"/>
      <c r="J612" s="53"/>
      <c r="K612" s="53"/>
      <c r="L612" s="45"/>
      <c r="M612" s="45"/>
      <c r="N612" s="45"/>
    </row>
    <row r="613" spans="1:14" ht="21.6">
      <c r="A613" s="107"/>
      <c r="B613" s="58"/>
      <c r="C613" s="57"/>
      <c r="D613" s="45"/>
      <c r="E613" s="48"/>
      <c r="F613" s="48"/>
      <c r="G613" s="48"/>
      <c r="J613" s="53"/>
      <c r="K613" s="53"/>
      <c r="L613" s="45"/>
      <c r="M613" s="45"/>
      <c r="N613" s="45"/>
    </row>
    <row r="614" spans="1:14" ht="21.6">
      <c r="A614" s="107"/>
      <c r="B614" s="58"/>
      <c r="C614" s="57"/>
      <c r="D614" s="45"/>
      <c r="E614" s="48"/>
      <c r="F614" s="48"/>
      <c r="G614" s="48"/>
      <c r="J614" s="53"/>
      <c r="K614" s="53"/>
      <c r="L614" s="45"/>
      <c r="M614" s="45"/>
      <c r="N614" s="45"/>
    </row>
    <row r="615" spans="1:14" ht="21.6">
      <c r="A615" s="107"/>
      <c r="B615" s="58"/>
      <c r="C615" s="57"/>
      <c r="D615" s="45"/>
      <c r="E615" s="48"/>
      <c r="F615" s="48"/>
      <c r="G615" s="48"/>
      <c r="J615" s="53"/>
      <c r="K615" s="53"/>
      <c r="L615" s="45"/>
      <c r="M615" s="45"/>
      <c r="N615" s="45"/>
    </row>
    <row r="616" spans="1:14" ht="21.6">
      <c r="A616" s="107"/>
      <c r="B616" s="58"/>
      <c r="C616" s="57"/>
      <c r="D616" s="45"/>
      <c r="E616" s="48"/>
      <c r="F616" s="48"/>
      <c r="G616" s="48"/>
      <c r="J616" s="53"/>
      <c r="K616" s="53"/>
      <c r="L616" s="45"/>
      <c r="M616" s="45"/>
      <c r="N616" s="45"/>
    </row>
    <row r="617" spans="1:14" ht="21.6">
      <c r="A617" s="107"/>
      <c r="B617" s="58"/>
      <c r="C617" s="57"/>
      <c r="D617" s="45"/>
      <c r="E617" s="48"/>
      <c r="F617" s="48"/>
      <c r="G617" s="48"/>
      <c r="J617" s="53"/>
      <c r="K617" s="53"/>
      <c r="L617" s="45"/>
      <c r="M617" s="45"/>
      <c r="N617" s="45"/>
    </row>
    <row r="618" spans="1:14" ht="21.6">
      <c r="A618" s="107"/>
      <c r="B618" s="58"/>
      <c r="C618" s="57"/>
      <c r="D618" s="45"/>
      <c r="E618" s="48"/>
      <c r="F618" s="48"/>
      <c r="G618" s="48"/>
      <c r="J618" s="53"/>
      <c r="K618" s="53"/>
      <c r="L618" s="45"/>
      <c r="M618" s="45"/>
      <c r="N618" s="45"/>
    </row>
    <row r="619" spans="1:14" ht="21.6">
      <c r="A619" s="107"/>
      <c r="B619" s="58"/>
      <c r="C619" s="57"/>
      <c r="D619" s="45"/>
      <c r="E619" s="48"/>
      <c r="F619" s="48"/>
      <c r="G619" s="48"/>
      <c r="J619" s="53"/>
      <c r="K619" s="53"/>
      <c r="L619" s="45"/>
      <c r="M619" s="45"/>
      <c r="N619" s="45"/>
    </row>
    <row r="620" spans="1:14" ht="21.6">
      <c r="A620" s="107"/>
      <c r="B620" s="58"/>
      <c r="C620" s="57"/>
      <c r="D620" s="45"/>
      <c r="E620" s="48"/>
      <c r="F620" s="48"/>
      <c r="G620" s="48"/>
      <c r="J620" s="53"/>
      <c r="K620" s="53"/>
      <c r="L620" s="45"/>
      <c r="M620" s="45"/>
      <c r="N620" s="45"/>
    </row>
    <row r="621" spans="1:14" ht="21.6">
      <c r="A621" s="107"/>
      <c r="B621" s="58"/>
      <c r="C621" s="57"/>
      <c r="D621" s="45"/>
      <c r="E621" s="48"/>
      <c r="F621" s="48"/>
      <c r="G621" s="48"/>
      <c r="J621" s="53"/>
      <c r="K621" s="53"/>
      <c r="L621" s="45"/>
      <c r="M621" s="45"/>
      <c r="N621" s="45"/>
    </row>
    <row r="622" spans="1:14" ht="21.6">
      <c r="A622" s="107"/>
      <c r="B622" s="58"/>
      <c r="C622" s="57"/>
      <c r="D622" s="45"/>
      <c r="E622" s="48"/>
      <c r="F622" s="48"/>
      <c r="G622" s="48"/>
      <c r="J622" s="53"/>
      <c r="K622" s="53"/>
      <c r="L622" s="45"/>
      <c r="M622" s="45"/>
      <c r="N622" s="45"/>
    </row>
    <row r="623" spans="1:14" thickBot="1">
      <c r="A623" s="107"/>
      <c r="B623" s="58"/>
      <c r="C623" s="57"/>
      <c r="D623" s="45"/>
      <c r="E623" s="48"/>
      <c r="F623" s="48"/>
      <c r="G623" s="48"/>
      <c r="J623" s="53"/>
      <c r="K623" s="53"/>
      <c r="L623" s="45"/>
      <c r="M623" s="45"/>
      <c r="N623" s="45"/>
    </row>
  </sheetData>
  <dataConsolidate/>
  <mergeCells count="113">
    <mergeCell ref="E1:G1"/>
    <mergeCell ref="Q120:Q121"/>
    <mergeCell ref="B122:B123"/>
    <mergeCell ref="C122:C123"/>
    <mergeCell ref="K122:K123"/>
    <mergeCell ref="A98:A123"/>
    <mergeCell ref="L73:L78"/>
    <mergeCell ref="B108:B110"/>
    <mergeCell ref="C108:C110"/>
    <mergeCell ref="K108:K110"/>
    <mergeCell ref="B119:B121"/>
    <mergeCell ref="C119:C121"/>
    <mergeCell ref="K119:K121"/>
    <mergeCell ref="A59:A78"/>
    <mergeCell ref="C96:C97"/>
    <mergeCell ref="B96:B97"/>
    <mergeCell ref="A79:A97"/>
    <mergeCell ref="B75:B76"/>
    <mergeCell ref="C75:C76"/>
    <mergeCell ref="B73:B74"/>
    <mergeCell ref="C73:C74"/>
    <mergeCell ref="L60:L71"/>
    <mergeCell ref="C80:C83"/>
    <mergeCell ref="B80:B83"/>
    <mergeCell ref="A40:A58"/>
    <mergeCell ref="B46:B47"/>
    <mergeCell ref="C46:C47"/>
    <mergeCell ref="B52:B54"/>
    <mergeCell ref="C52:C54"/>
    <mergeCell ref="B84:B86"/>
    <mergeCell ref="K80:K83"/>
    <mergeCell ref="C11:C15"/>
    <mergeCell ref="C16:C20"/>
    <mergeCell ref="C29:C32"/>
    <mergeCell ref="B29:B32"/>
    <mergeCell ref="K29:K32"/>
    <mergeCell ref="C33:C39"/>
    <mergeCell ref="B33:B39"/>
    <mergeCell ref="K33:K39"/>
    <mergeCell ref="B69:B71"/>
    <mergeCell ref="C69:C71"/>
    <mergeCell ref="K69:K71"/>
    <mergeCell ref="B65:B68"/>
    <mergeCell ref="C65:C68"/>
    <mergeCell ref="C41:C45"/>
    <mergeCell ref="K41:K45"/>
    <mergeCell ref="C60:C64"/>
    <mergeCell ref="B60:B64"/>
    <mergeCell ref="C112:C115"/>
    <mergeCell ref="B41:B45"/>
    <mergeCell ref="L41:L50"/>
    <mergeCell ref="L52:L58"/>
    <mergeCell ref="B5:B10"/>
    <mergeCell ref="C5:C10"/>
    <mergeCell ref="K5:K10"/>
    <mergeCell ref="B11:B15"/>
    <mergeCell ref="K11:K15"/>
    <mergeCell ref="B16:B20"/>
    <mergeCell ref="L5:L20"/>
    <mergeCell ref="L22:L39"/>
    <mergeCell ref="K16:K20"/>
    <mergeCell ref="K22:K28"/>
    <mergeCell ref="B22:B28"/>
    <mergeCell ref="C22:C28"/>
    <mergeCell ref="K60:K64"/>
    <mergeCell ref="B116:B118"/>
    <mergeCell ref="K116:K118"/>
    <mergeCell ref="B106:B107"/>
    <mergeCell ref="E2:G2"/>
    <mergeCell ref="A2:D2"/>
    <mergeCell ref="Q112:Q115"/>
    <mergeCell ref="K112:K115"/>
    <mergeCell ref="Q117:Q118"/>
    <mergeCell ref="B48:B50"/>
    <mergeCell ref="C48:C50"/>
    <mergeCell ref="K48:K50"/>
    <mergeCell ref="B55:B57"/>
    <mergeCell ref="C55:C57"/>
    <mergeCell ref="K55:K57"/>
    <mergeCell ref="K52:K54"/>
    <mergeCell ref="B77:B78"/>
    <mergeCell ref="J2:N2"/>
    <mergeCell ref="K46:K47"/>
    <mergeCell ref="K65:K68"/>
    <mergeCell ref="K89:K91"/>
    <mergeCell ref="K77:K78"/>
    <mergeCell ref="B89:B91"/>
    <mergeCell ref="C89:C91"/>
    <mergeCell ref="B112:B115"/>
    <mergeCell ref="A4:A39"/>
    <mergeCell ref="B3:C3"/>
    <mergeCell ref="C106:C107"/>
    <mergeCell ref="K106:K107"/>
    <mergeCell ref="C77:C78"/>
    <mergeCell ref="K75:K76"/>
    <mergeCell ref="K73:K74"/>
    <mergeCell ref="L99:L110"/>
    <mergeCell ref="L112:L123"/>
    <mergeCell ref="K96:K97"/>
    <mergeCell ref="K84:K86"/>
    <mergeCell ref="C84:C86"/>
    <mergeCell ref="C116:C118"/>
    <mergeCell ref="C99:C101"/>
    <mergeCell ref="B99:B101"/>
    <mergeCell ref="L80:L87"/>
    <mergeCell ref="L89:L97"/>
    <mergeCell ref="C92:C95"/>
    <mergeCell ref="K92:K95"/>
    <mergeCell ref="B92:B95"/>
    <mergeCell ref="C102:C105"/>
    <mergeCell ref="B102:B105"/>
    <mergeCell ref="K99:K101"/>
    <mergeCell ref="K102:K105"/>
  </mergeCells>
  <conditionalFormatting sqref="B5">
    <cfRule type="expression" dxfId="132" priority="177">
      <formula>COUNTIF($J5:$J9, 0)&gt;0</formula>
    </cfRule>
    <cfRule type="expression" dxfId="131" priority="178">
      <formula>AND($J5=0, $J6=0, $J7=0, $J8=0, $J9=0, $J5&lt;&gt;"", $J6&lt;&gt;"", $J7&lt;&gt;"", $J8&lt;&gt;"", $J9&lt;&gt;"")</formula>
    </cfRule>
    <cfRule type="expression" dxfId="130" priority="179">
      <formula>AND($J5=1, $J6=1, $J7=1, $J8=1, $J9=1)</formula>
    </cfRule>
  </conditionalFormatting>
  <conditionalFormatting sqref="B11:C11">
    <cfRule type="expression" dxfId="129" priority="171">
      <formula>COUNTIF($J11:$J15, 0)&gt;0</formula>
    </cfRule>
    <cfRule type="expression" dxfId="128" priority="172">
      <formula>AND($J11=0, $J12=0, $J13=0, $J14=0, $J15=0, $J11&lt;&gt;"", $J12&lt;&gt;"", $J13&lt;&gt;"", $J14&lt;&gt;"", $J15&lt;&gt;"")</formula>
    </cfRule>
    <cfRule type="expression" dxfId="127" priority="173">
      <formula>AND($J11=1, $J12=1, $J13=1, $J14=1, $J15=1)</formula>
    </cfRule>
  </conditionalFormatting>
  <conditionalFormatting sqref="B16:C16">
    <cfRule type="expression" dxfId="126" priority="165">
      <formula>COUNTIF($J16:$J20, 0)&gt;0</formula>
    </cfRule>
    <cfRule type="expression" dxfId="125" priority="166">
      <formula>AND($J16=0, $J17=0, $J18=0, $J19=0, $J20=0, $J16&lt;&gt;"", $J17&lt;&gt;"", $J18&lt;&gt;"", $J19&lt;&gt;"", $J20&lt;&gt;"")</formula>
    </cfRule>
    <cfRule type="expression" dxfId="124" priority="167">
      <formula>AND($J16=1, $J17=1, $J18=1, $J19=1, $J20=1)</formula>
    </cfRule>
  </conditionalFormatting>
  <conditionalFormatting sqref="B22:C22">
    <cfRule type="expression" dxfId="123" priority="160">
      <formula>COUNTIF($J22:$J28, 0)&gt;0</formula>
    </cfRule>
    <cfRule type="expression" dxfId="122" priority="161">
      <formula>AND($J22=0, $J23=0, $J24=0, $J25=0, $J26=0, $J27=0, $J28=0, $J22&lt;&gt;"", $J23&lt;&gt;"", $J24&lt;&gt;"", $J25&lt;&gt;"", $J26&lt;&gt;"", $J27&lt;&gt;"", $J28&lt;&gt;"")</formula>
    </cfRule>
    <cfRule type="expression" dxfId="121" priority="162">
      <formula>AND($J22=1, $J23=1, $J24=1, $J25=1, $J26=1, $J27=1, $J28=1)</formula>
    </cfRule>
  </conditionalFormatting>
  <conditionalFormatting sqref="B29:C29">
    <cfRule type="expression" dxfId="120" priority="154">
      <formula>COUNTIF($J29:$J32, 0)&gt;0</formula>
    </cfRule>
    <cfRule type="expression" dxfId="119" priority="155">
      <formula>AND($J29=0, $J30=0, $J31=0, $J32=0, $J29&lt;&gt;"", $J30&lt;&gt;"", $J31&lt;&gt;"", $J32&lt;&gt;"")</formula>
    </cfRule>
    <cfRule type="expression" dxfId="118" priority="156">
      <formula>AND($J29=1, $J30=1, $J31=1, $J32=1)</formula>
    </cfRule>
  </conditionalFormatting>
  <conditionalFormatting sqref="B33:C33">
    <cfRule type="expression" dxfId="117" priority="146">
      <formula>COUNTIF($J33:$J39, 0)&gt;0</formula>
    </cfRule>
    <cfRule type="expression" dxfId="116" priority="147">
      <formula>AND($J33=0, $J34=0, $J35=0, $J36=0, $J37=0, $J38=0, $J39=0, $J33&lt;&gt;"", $J34&lt;&gt;"", $J35&lt;&gt;"", $J36&lt;&gt;"", $J37&lt;&gt;"", $J38&lt;&gt;"", $J39&lt;&gt;"")</formula>
    </cfRule>
    <cfRule type="expression" dxfId="115" priority="148">
      <formula>AND($J33=1, $J34=1, $J35=1, $J36=1, $J37=1, $J38=1, $J39=1)</formula>
    </cfRule>
  </conditionalFormatting>
  <conditionalFormatting sqref="B41:C41">
    <cfRule type="expression" dxfId="114" priority="140">
      <formula>COUNTIF($J41:$J45, 0)&gt;0</formula>
    </cfRule>
    <cfRule type="expression" dxfId="113" priority="141">
      <formula>AND($J41=0, $J42=0, $J43=0, $J44=0, $J45=0, $J41&lt;&gt;"", $J42&lt;&gt;"", $J43&lt;&gt;"", $J44&lt;&gt;"", $J45&lt;&gt;"")</formula>
    </cfRule>
    <cfRule type="expression" dxfId="112" priority="142">
      <formula>AND($J41=1, $J42=1, $J43=1, $J44=1, $J45=1)</formula>
    </cfRule>
  </conditionalFormatting>
  <conditionalFormatting sqref="B46:C46">
    <cfRule type="expression" dxfId="111" priority="131">
      <formula>COUNTIF($J46:$J47, 0)&gt;0</formula>
    </cfRule>
    <cfRule type="expression" dxfId="110" priority="132">
      <formula>AND($J46=0, $J47=0, $J46&lt;&gt;"", $J47&lt;&gt;"")</formula>
    </cfRule>
    <cfRule type="expression" dxfId="109" priority="133">
      <formula>AND($J46=1, $J47=1)</formula>
    </cfRule>
  </conditionalFormatting>
  <conditionalFormatting sqref="B48:C48">
    <cfRule type="expression" dxfId="108" priority="128">
      <formula>COUNTIF($J48:$J50, 0)&gt;0</formula>
    </cfRule>
    <cfRule type="expression" dxfId="107" priority="129">
      <formula>AND($J48=0, $J49=0, $J50=0, $J48&lt;&gt;"", $J49&lt;&gt;"", $J50&lt;&gt;"")</formula>
    </cfRule>
    <cfRule type="expression" dxfId="106" priority="130">
      <formula>AND($J48=1, $J49=1, $J50=1)</formula>
    </cfRule>
  </conditionalFormatting>
  <conditionalFormatting sqref="B52:C52">
    <cfRule type="expression" dxfId="105" priority="122">
      <formula>COUNTIF($J52:$J54, 0)&gt;0</formula>
    </cfRule>
    <cfRule type="expression" dxfId="104" priority="123">
      <formula>AND($J52=0, $J53=0, $J54=0, $J52&lt;&gt;"", $J53&lt;&gt;"", $J54&lt;&gt;"")</formula>
    </cfRule>
    <cfRule type="expression" dxfId="103" priority="124">
      <formula>AND($J52=1, $J53=1, $J54=1)</formula>
    </cfRule>
  </conditionalFormatting>
  <conditionalFormatting sqref="B55:C55">
    <cfRule type="expression" dxfId="102" priority="116">
      <formula>COUNTIF($J55:$J57, 0)&gt;0</formula>
    </cfRule>
    <cfRule type="expression" dxfId="101" priority="117">
      <formula>AND($J55=0, $J56=0, $J57=0, $J55&lt;&gt;"", $J56&lt;&gt;"", $J57&lt;&gt;"")</formula>
    </cfRule>
    <cfRule type="expression" dxfId="100" priority="118">
      <formula>AND($J55=1, $J56=1, $J57=1)</formula>
    </cfRule>
  </conditionalFormatting>
  <conditionalFormatting sqref="B58:C58">
    <cfRule type="expression" dxfId="99" priority="111">
      <formula>COUNTIF($J58, 0)&gt;0</formula>
    </cfRule>
    <cfRule type="expression" dxfId="98" priority="113">
      <formula>AND($J58=1)</formula>
    </cfRule>
  </conditionalFormatting>
  <conditionalFormatting sqref="B60:C60">
    <cfRule type="expression" dxfId="97" priority="108">
      <formula>COUNTIF($J60:$J64, 0)&gt;0</formula>
    </cfRule>
    <cfRule type="expression" dxfId="96" priority="109">
      <formula>AND($J60=0, $J61=0, $J62=0, $J63=0, $J64=0, $J60&lt;&gt;"", $J61&lt;&gt;"", $J62&lt;&gt;"", $J63&lt;&gt;"", $J64&lt;&gt;"")</formula>
    </cfRule>
    <cfRule type="expression" dxfId="95" priority="110">
      <formula>AND($J60=1, $J61=1, $J62=1, $J63=1, $J64=1)</formula>
    </cfRule>
  </conditionalFormatting>
  <conditionalFormatting sqref="B65:C65">
    <cfRule type="expression" dxfId="94" priority="102">
      <formula>COUNTIF($J65:$J68, 0)&gt;0</formula>
    </cfRule>
    <cfRule type="expression" dxfId="93" priority="103">
      <formula>AND($J65=0, $J66=0, $J67=0, $J68=0, $J65&lt;&gt;"", $J66&lt;&gt;"", $J67&lt;&gt;"", $J68&lt;&gt;"")</formula>
    </cfRule>
    <cfRule type="expression" dxfId="92" priority="104">
      <formula>AND($J65=1, $J66=1, $J67=1, $J68=1)</formula>
    </cfRule>
  </conditionalFormatting>
  <conditionalFormatting sqref="B69:C69">
    <cfRule type="expression" dxfId="91" priority="93">
      <formula>COUNTIF($J69:$J71, 0)&gt;0</formula>
    </cfRule>
    <cfRule type="expression" dxfId="90" priority="94">
      <formula>AND($J69=0, $J70=0, $J71=0, $J69&lt;&gt;"", $J70&lt;&gt;"", $J71&lt;&gt;"")</formula>
    </cfRule>
    <cfRule type="expression" dxfId="89" priority="95">
      <formula>AND($J69=1, $J70=1, $J71=1)</formula>
    </cfRule>
  </conditionalFormatting>
  <conditionalFormatting sqref="B73:C73">
    <cfRule type="expression" dxfId="88" priority="87">
      <formula>COUNTIF($J73:$J74, 0)&gt;0</formula>
    </cfRule>
    <cfRule type="expression" dxfId="87" priority="88">
      <formula>AND($J73=0, $J74=0, $J73&lt;&gt;"", $J74&lt;&gt;"")</formula>
    </cfRule>
    <cfRule type="expression" dxfId="86" priority="89">
      <formula>AND($J73=1, $J74=1)</formula>
    </cfRule>
  </conditionalFormatting>
  <conditionalFormatting sqref="B75:C75">
    <cfRule type="expression" dxfId="85" priority="84">
      <formula>COUNTIF($J75:$J76, 0)&gt;0</formula>
    </cfRule>
    <cfRule type="expression" dxfId="84" priority="85">
      <formula>AND($J75=0, $J76=0, $J75&lt;&gt;"", $J76&lt;&gt;"")</formula>
    </cfRule>
    <cfRule type="expression" dxfId="83" priority="86">
      <formula>AND($J75=1, $J76=1)</formula>
    </cfRule>
  </conditionalFormatting>
  <conditionalFormatting sqref="B77:C77">
    <cfRule type="expression" dxfId="82" priority="81">
      <formula>COUNTIF($J77:$J78, 0)&gt;0</formula>
    </cfRule>
    <cfRule type="expression" dxfId="81" priority="82">
      <formula>AND($J77=0, $J78=0, $J77&lt;&gt;"", $J78&lt;&gt;"")</formula>
    </cfRule>
    <cfRule type="expression" dxfId="80" priority="83">
      <formula>AND($J77=1, $J78=1)</formula>
    </cfRule>
  </conditionalFormatting>
  <conditionalFormatting sqref="B80:C80">
    <cfRule type="expression" dxfId="79" priority="78">
      <formula>COUNTIF($J80:$J83, 0)&gt;0</formula>
    </cfRule>
    <cfRule type="expression" dxfId="78" priority="79">
      <formula>AND($J80=0, $J81=0, $J82=0, $J83=0, $J80&lt;&gt;"", $J81&lt;&gt;"", $J82&lt;&gt;"", $J83&lt;&gt;"")</formula>
    </cfRule>
    <cfRule type="expression" dxfId="77" priority="80">
      <formula>AND($J80=1, $J81=1, $J82=1, $J83=1)</formula>
    </cfRule>
  </conditionalFormatting>
  <conditionalFormatting sqref="B84:C84">
    <cfRule type="expression" dxfId="76" priority="72">
      <formula>COUNTIF($J84:$J86, 0)&gt;0</formula>
    </cfRule>
    <cfRule type="expression" dxfId="75" priority="73">
      <formula>AND($J84=0, $J85=0, $J86=0, $J84&lt;&gt;"", $J85&lt;&gt;"", $J86&lt;&gt;"")</formula>
    </cfRule>
    <cfRule type="expression" dxfId="74" priority="74">
      <formula>AND($J84=1, $J85=1, $J86=1)</formula>
    </cfRule>
  </conditionalFormatting>
  <conditionalFormatting sqref="B87:C87">
    <cfRule type="expression" dxfId="73" priority="64">
      <formula>COUNTIF($J87, 0)&gt;0</formula>
    </cfRule>
    <cfRule type="expression" dxfId="72" priority="66">
      <formula>AND($J87=1)</formula>
    </cfRule>
  </conditionalFormatting>
  <conditionalFormatting sqref="B89:C89">
    <cfRule type="expression" dxfId="71" priority="61">
      <formula>COUNTIF($J89:$J91, 0)&gt;0</formula>
    </cfRule>
    <cfRule type="expression" dxfId="70" priority="62">
      <formula>AND($J89=0, $J90=0, $J91=0, $J89&lt;&gt;"", $J90&lt;&gt;"", $J91&lt;&gt;"")</formula>
    </cfRule>
    <cfRule type="expression" dxfId="69" priority="63">
      <formula>AND($J89=1, $J90=1, $J91=1)</formula>
    </cfRule>
  </conditionalFormatting>
  <conditionalFormatting sqref="B92:C92">
    <cfRule type="expression" dxfId="68" priority="55">
      <formula>COUNTIF($J92:$J95, 0)&gt;0</formula>
    </cfRule>
    <cfRule type="expression" dxfId="67" priority="56">
      <formula>AND($J92=0, $J93=0, $J94=0, $J95=0, $J92&lt;&gt;"", $J93&lt;&gt;"", $J94&lt;&gt;"", $J95&lt;&gt;"")</formula>
    </cfRule>
    <cfRule type="expression" dxfId="66" priority="57">
      <formula>AND($J92=1, $J93=1, $J94=1, $J95=1)</formula>
    </cfRule>
  </conditionalFormatting>
  <conditionalFormatting sqref="B96:C96">
    <cfRule type="expression" dxfId="65" priority="46">
      <formula>COUNTIF($J96:$J97, 0)&gt;0</formula>
    </cfRule>
    <cfRule type="expression" dxfId="64" priority="47">
      <formula>AND($J96=0, $J97=0, $J96&lt;&gt;"", $J97&lt;&gt;"")</formula>
    </cfRule>
    <cfRule type="expression" dxfId="63" priority="48">
      <formula>AND($J96=1, $J97=1)</formula>
    </cfRule>
  </conditionalFormatting>
  <conditionalFormatting sqref="B99:C99">
    <cfRule type="expression" dxfId="62" priority="43">
      <formula>COUNTIF($J99:$J101, 0)&gt;0</formula>
    </cfRule>
    <cfRule type="expression" dxfId="61" priority="44">
      <formula>AND($J99=0, $J100=0, $J101=0, $J99&lt;&gt;"", $J100&lt;&gt;"", $J101&lt;&gt;"")</formula>
    </cfRule>
    <cfRule type="expression" dxfId="60" priority="45">
      <formula>AND($J99=1, $J100=1, $J101=1)</formula>
    </cfRule>
  </conditionalFormatting>
  <conditionalFormatting sqref="B102:C102">
    <cfRule type="expression" dxfId="59" priority="37">
      <formula>COUNTIF($J102:$J105, 0)&gt;0</formula>
    </cfRule>
    <cfRule type="expression" dxfId="58" priority="38">
      <formula>AND($J102=0, $J103=0, $J104=0, $J105=0, $J102&lt;&gt;"", $J103&lt;&gt;"", $J104&lt;&gt;"", $J105&lt;&gt;"")</formula>
    </cfRule>
    <cfRule type="expression" dxfId="57" priority="39">
      <formula>AND($J102=1, $J103=1, $J104=1, $J105=1)</formula>
    </cfRule>
  </conditionalFormatting>
  <conditionalFormatting sqref="B106:C106">
    <cfRule type="expression" dxfId="56" priority="28">
      <formula>COUNTIF($J106:$J107, 0)&gt;0</formula>
    </cfRule>
    <cfRule type="expression" dxfId="55" priority="29">
      <formula>AND($J106=0, $J107=0, $J106&lt;&gt;"", $J107&lt;&gt;"")</formula>
    </cfRule>
    <cfRule type="expression" dxfId="54" priority="30">
      <formula>AND($J106=1, $J107=1)</formula>
    </cfRule>
  </conditionalFormatting>
  <conditionalFormatting sqref="B108:C108">
    <cfRule type="expression" dxfId="53" priority="25">
      <formula>COUNTIF($J108:$J110, 0)&gt;0</formula>
    </cfRule>
    <cfRule type="expression" dxfId="52" priority="26">
      <formula>AND($J108=0, $J109=0, $J110=0, $J108&lt;&gt;"", $J109&lt;&gt;"", $J110&lt;&gt;"")</formula>
    </cfRule>
    <cfRule type="expression" dxfId="51" priority="27">
      <formula>AND($J108=1, $J109=1, $J110=1)</formula>
    </cfRule>
  </conditionalFormatting>
  <conditionalFormatting sqref="B112:C112">
    <cfRule type="expression" dxfId="50" priority="19">
      <formula>COUNTIF($J112:$J115, 0)&gt;0</formula>
    </cfRule>
    <cfRule type="expression" dxfId="49" priority="20">
      <formula>AND($J112=0, $J113=0, $J114=0, $J115=0, $J112&lt;&gt;"", $J113&lt;&gt;"", $J114&lt;&gt;"", $J115&lt;&gt;"")</formula>
    </cfRule>
    <cfRule type="expression" dxfId="48" priority="21">
      <formula>AND($J112=1, $J113=1, $J114=1, $J115=1)</formula>
    </cfRule>
  </conditionalFormatting>
  <conditionalFormatting sqref="B116:C116">
    <cfRule type="expression" dxfId="47" priority="13">
      <formula>COUNTIF($J116:$J118, 0)&gt;0</formula>
    </cfRule>
    <cfRule type="expression" dxfId="46" priority="14">
      <formula>AND($J116=0, $J117=0, $J118=0, $J116&lt;&gt;"", $J117&lt;&gt;"", $J118&lt;&gt;"")</formula>
    </cfRule>
    <cfRule type="expression" dxfId="45" priority="15">
      <formula>AND($J116=1, $J117=1, $J118=1)</formula>
    </cfRule>
  </conditionalFormatting>
  <conditionalFormatting sqref="B119:C119">
    <cfRule type="expression" dxfId="44" priority="7">
      <formula>COUNTIF($J119:$J121, 0)&gt;0</formula>
    </cfRule>
    <cfRule type="expression" dxfId="43" priority="8">
      <formula>AND($J119=0, $J120=0, $J121=0, $J119&lt;&gt;"", $J120&lt;&gt;"", $J121&lt;&gt;"")</formula>
    </cfRule>
    <cfRule type="expression" dxfId="42" priority="9">
      <formula>AND($J119=1, $J120=1, $J121=1)</formula>
    </cfRule>
  </conditionalFormatting>
  <conditionalFormatting sqref="B122:C122">
    <cfRule type="expression" dxfId="41" priority="1">
      <formula>COUNTIF($J122:$J123, 0)&gt;0</formula>
    </cfRule>
    <cfRule type="expression" dxfId="40" priority="2">
      <formula>AND($J122=0, $J123=0, $J122&lt;&gt;"", $J123&lt;&gt;"")</formula>
    </cfRule>
    <cfRule type="expression" dxfId="39" priority="3">
      <formula>AND($J122=1, $J123=1)</formula>
    </cfRule>
  </conditionalFormatting>
  <conditionalFormatting sqref="B58:D58">
    <cfRule type="expression" dxfId="38" priority="112">
      <formula>AND($J58=0, $J58&lt;&gt;"")</formula>
    </cfRule>
  </conditionalFormatting>
  <conditionalFormatting sqref="B87:D87">
    <cfRule type="expression" dxfId="37" priority="65">
      <formula>AND($J87=0, $J87&lt;&gt;"")</formula>
    </cfRule>
  </conditionalFormatting>
  <conditionalFormatting sqref="C5">
    <cfRule type="expression" dxfId="36" priority="180">
      <formula>COUNTIF($J5:$J10, 0)&gt;0</formula>
    </cfRule>
    <cfRule type="expression" dxfId="35" priority="181">
      <formula>AND($J5=0, $J6=0, $J7=0, $J8=0, $J9=0, $J10=0, $J5&lt;&gt;"", $J6&lt;&gt;"", $J7&lt;&gt;"", $J8&lt;&gt;"", $J9&lt;&gt;"", $J10&lt;&gt;"")</formula>
    </cfRule>
    <cfRule type="expression" dxfId="34" priority="182">
      <formula>AND($J5=1, $J6=1, $J7=1, $J8=1, $J9=1, $J10=1)</formula>
    </cfRule>
  </conditionalFormatting>
  <conditionalFormatting sqref="D5:D20">
    <cfRule type="expression" dxfId="33" priority="168">
      <formula>AND($J5=0, $J5&lt;&gt;"")</formula>
    </cfRule>
    <cfRule type="expression" dxfId="32" priority="169">
      <formula>$J5=1</formula>
    </cfRule>
    <cfRule type="expression" dxfId="31" priority="170">
      <formula>$E$5("Mapped")</formula>
    </cfRule>
  </conditionalFormatting>
  <conditionalFormatting sqref="D22:D39">
    <cfRule type="expression" dxfId="30" priority="143">
      <formula>AND($J22=0, $J22&lt;&gt;"")</formula>
    </cfRule>
    <cfRule type="expression" dxfId="29" priority="144">
      <formula>$J22=1</formula>
    </cfRule>
    <cfRule type="expression" dxfId="28" priority="145">
      <formula>$E$5("Mapped")</formula>
    </cfRule>
  </conditionalFormatting>
  <conditionalFormatting sqref="D41:D50">
    <cfRule type="expression" dxfId="27" priority="125">
      <formula>AND($J41=0, $J41&lt;&gt;"")</formula>
    </cfRule>
    <cfRule type="expression" dxfId="26" priority="126">
      <formula>$J41=1</formula>
    </cfRule>
    <cfRule type="expression" dxfId="25" priority="127">
      <formula>$E$5("Mapped")</formula>
    </cfRule>
  </conditionalFormatting>
  <conditionalFormatting sqref="D52:D57">
    <cfRule type="expression" dxfId="24" priority="119">
      <formula>AND($J52=0, $J52&lt;&gt;"")</formula>
    </cfRule>
    <cfRule type="expression" dxfId="23" priority="120">
      <formula>$J52=1</formula>
    </cfRule>
    <cfRule type="expression" dxfId="22" priority="121">
      <formula>$E$5("Mapped")</formula>
    </cfRule>
  </conditionalFormatting>
  <conditionalFormatting sqref="D58">
    <cfRule type="expression" dxfId="21" priority="114">
      <formula>$J58=1</formula>
    </cfRule>
    <cfRule type="expression" dxfId="20" priority="115">
      <formula>$E$5("Mapped")</formula>
    </cfRule>
  </conditionalFormatting>
  <conditionalFormatting sqref="D60:D71">
    <cfRule type="expression" dxfId="19" priority="96">
      <formula>AND($J60=0, $J60&lt;&gt;"")</formula>
    </cfRule>
    <cfRule type="expression" dxfId="18" priority="97">
      <formula>$J60=1</formula>
    </cfRule>
    <cfRule type="expression" dxfId="17" priority="98">
      <formula>$E$5("Mapped")</formula>
    </cfRule>
  </conditionalFormatting>
  <conditionalFormatting sqref="D73:D78">
    <cfRule type="expression" dxfId="16" priority="90">
      <formula>AND($J73=0, $J73&lt;&gt;"")</formula>
    </cfRule>
    <cfRule type="expression" dxfId="15" priority="91">
      <formula>$J73=1</formula>
    </cfRule>
    <cfRule type="expression" dxfId="14" priority="92">
      <formula>$E$5("Mapped")</formula>
    </cfRule>
  </conditionalFormatting>
  <conditionalFormatting sqref="D80:D86">
    <cfRule type="expression" dxfId="13" priority="69">
      <formula>AND($J80=0, $J80&lt;&gt;"")</formula>
    </cfRule>
    <cfRule type="expression" dxfId="12" priority="70">
      <formula>$J80=1</formula>
    </cfRule>
    <cfRule type="expression" dxfId="11" priority="71">
      <formula>$E$5("Mapped")</formula>
    </cfRule>
  </conditionalFormatting>
  <conditionalFormatting sqref="D87">
    <cfRule type="expression" dxfId="10" priority="67">
      <formula>$J87=1</formula>
    </cfRule>
    <cfRule type="expression" dxfId="9" priority="68">
      <formula>$E$5("Mapped")</formula>
    </cfRule>
  </conditionalFormatting>
  <conditionalFormatting sqref="D89:D97">
    <cfRule type="expression" dxfId="8" priority="49">
      <formula>AND($J89=0, $J89&lt;&gt;"")</formula>
    </cfRule>
    <cfRule type="expression" dxfId="7" priority="50">
      <formula>$J89=1</formula>
    </cfRule>
    <cfRule type="expression" dxfId="6" priority="51">
      <formula>$E$5("Mapped")</formula>
    </cfRule>
  </conditionalFormatting>
  <conditionalFormatting sqref="D99:D110">
    <cfRule type="expression" dxfId="5" priority="22">
      <formula>AND($J99=0, $J99&lt;&gt;"")</formula>
    </cfRule>
    <cfRule type="expression" dxfId="4" priority="23">
      <formula>$J99=1</formula>
    </cfRule>
    <cfRule type="expression" dxfId="3" priority="24">
      <formula>$E$5("Mapped")</formula>
    </cfRule>
  </conditionalFormatting>
  <conditionalFormatting sqref="D112:D123">
    <cfRule type="expression" dxfId="2" priority="4">
      <formula>AND($J112=0, $J112&lt;&gt;"")</formula>
    </cfRule>
    <cfRule type="expression" dxfId="1" priority="5">
      <formula>$J112=1</formula>
    </cfRule>
    <cfRule type="expression" dxfId="0" priority="6">
      <formula>$E$5("Mapped")</formula>
    </cfRule>
  </conditionalFormatting>
  <dataValidations count="2">
    <dataValidation type="list" allowBlank="1" showInputMessage="1" showErrorMessage="1" sqref="J3:J123" xr:uid="{7BCDC5A2-F5DD-42E4-9241-B934A5D86714}">
      <formula1>"0, 1"</formula1>
    </dataValidation>
    <dataValidation type="list" allowBlank="1" showInputMessage="1" showErrorMessage="1" sqref="M3:M4" xr:uid="{2F999336-25A3-4EC4-B711-E0780F54E231}">
      <formula1>$S$5:$S$23</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F5:F123</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9"/>
  <sheetViews>
    <sheetView showGridLines="0" workbookViewId="0">
      <selection activeCell="J7" sqref="J7"/>
    </sheetView>
  </sheetViews>
  <sheetFormatPr defaultColWidth="8.7109375" defaultRowHeight="21.6"/>
  <cols>
    <col min="1" max="1" width="8.7109375" style="88"/>
    <col min="2" max="2" width="36.7109375" style="88" customWidth="1"/>
    <col min="3" max="3" width="12.5703125" style="88" bestFit="1" customWidth="1"/>
    <col min="4" max="4" width="9.85546875" style="88" hidden="1" customWidth="1"/>
    <col min="5" max="5" width="15.7109375" style="88" hidden="1" customWidth="1"/>
    <col min="6" max="6" width="25.42578125" style="88" hidden="1" customWidth="1"/>
    <col min="7" max="7" width="25.7109375" style="104" bestFit="1" customWidth="1"/>
    <col min="8" max="8" width="29.28515625" style="104" hidden="1" customWidth="1"/>
    <col min="9" max="9" width="31.28515625" style="104" bestFit="1" customWidth="1"/>
    <col min="10" max="16384" width="8.7109375" style="88"/>
  </cols>
  <sheetData>
    <row r="1" spans="2:9" ht="63" customHeight="1">
      <c r="B1" s="288" t="s">
        <v>217</v>
      </c>
      <c r="C1" s="288"/>
      <c r="D1" s="288"/>
      <c r="E1" s="288"/>
      <c r="F1" s="288"/>
      <c r="G1" s="288"/>
      <c r="H1" s="288"/>
      <c r="I1" s="288"/>
    </row>
    <row r="2" spans="2:9">
      <c r="B2" s="9"/>
      <c r="C2" s="9"/>
      <c r="D2" s="9" t="s">
        <v>218</v>
      </c>
      <c r="E2" s="9" t="s">
        <v>219</v>
      </c>
      <c r="F2" s="9" t="s">
        <v>220</v>
      </c>
      <c r="G2" s="98" t="s">
        <v>221</v>
      </c>
      <c r="H2" s="99" t="s">
        <v>222</v>
      </c>
      <c r="I2" s="99" t="s">
        <v>223</v>
      </c>
    </row>
    <row r="3" spans="2:9">
      <c r="B3" s="289">
        <v>1</v>
      </c>
      <c r="C3" s="89" t="s">
        <v>224</v>
      </c>
      <c r="D3" s="9">
        <v>3</v>
      </c>
      <c r="E3" s="9">
        <v>16</v>
      </c>
      <c r="F3" s="90">
        <f t="shared" ref="F3:F12" si="0">100/E3</f>
        <v>6.25</v>
      </c>
      <c r="G3" s="98">
        <f>SUM('Mapping Template'!L5:L20)</f>
        <v>0</v>
      </c>
      <c r="H3" s="100">
        <f>(E3/E13)*100</f>
        <v>14.545454545454545</v>
      </c>
      <c r="I3" s="100">
        <f>(H3/100)*G3</f>
        <v>0</v>
      </c>
    </row>
    <row r="4" spans="2:9">
      <c r="B4" s="289"/>
      <c r="C4" s="91" t="s">
        <v>225</v>
      </c>
      <c r="D4" s="9">
        <v>3</v>
      </c>
      <c r="E4" s="9">
        <v>18</v>
      </c>
      <c r="F4" s="90">
        <f t="shared" si="0"/>
        <v>5.5555555555555554</v>
      </c>
      <c r="G4" s="98">
        <f>SUM('Mapping Template'!L22:L39)</f>
        <v>0</v>
      </c>
      <c r="H4" s="100" cm="1">
        <f t="array" ref="H4">(E4/_xlfn.ANCHORARRAY(E13))*100</f>
        <v>16.363636363636363</v>
      </c>
      <c r="I4" s="100">
        <f t="shared" ref="I4:I12" si="1">(H4/100)*G4</f>
        <v>0</v>
      </c>
    </row>
    <row r="5" spans="2:9">
      <c r="B5" s="287">
        <v>2</v>
      </c>
      <c r="C5" s="89" t="s">
        <v>224</v>
      </c>
      <c r="D5" s="9">
        <v>3</v>
      </c>
      <c r="E5" s="9">
        <v>10</v>
      </c>
      <c r="F5" s="90">
        <f t="shared" si="0"/>
        <v>10</v>
      </c>
      <c r="G5" s="98">
        <f>SUM('Mapping Template'!L41:L50)</f>
        <v>0</v>
      </c>
      <c r="H5" s="100">
        <f>(E5/E13)*100</f>
        <v>9.0909090909090917</v>
      </c>
      <c r="I5" s="100">
        <f t="shared" si="1"/>
        <v>0</v>
      </c>
    </row>
    <row r="6" spans="2:9">
      <c r="B6" s="287"/>
      <c r="C6" s="91" t="s">
        <v>225</v>
      </c>
      <c r="D6" s="9">
        <v>3</v>
      </c>
      <c r="E6" s="9">
        <v>7</v>
      </c>
      <c r="F6" s="90">
        <f t="shared" si="0"/>
        <v>14.285714285714286</v>
      </c>
      <c r="G6" s="98">
        <f>SUM('Mapping Template'!L52:L58)</f>
        <v>0</v>
      </c>
      <c r="H6" s="100">
        <f>(E6/E13)*100</f>
        <v>6.3636363636363633</v>
      </c>
      <c r="I6" s="100">
        <f t="shared" si="1"/>
        <v>0</v>
      </c>
    </row>
    <row r="7" spans="2:9">
      <c r="B7" s="287">
        <v>3</v>
      </c>
      <c r="C7" s="89" t="s">
        <v>224</v>
      </c>
      <c r="D7" s="9">
        <v>3</v>
      </c>
      <c r="E7" s="9">
        <v>12</v>
      </c>
      <c r="F7" s="90">
        <f t="shared" si="0"/>
        <v>8.3333333333333339</v>
      </c>
      <c r="G7" s="98">
        <f>SUM('Mapping Template'!L60:L71)</f>
        <v>0</v>
      </c>
      <c r="H7" s="100">
        <f>(E7/E13)*100</f>
        <v>10.909090909090908</v>
      </c>
      <c r="I7" s="100">
        <f t="shared" si="1"/>
        <v>0</v>
      </c>
    </row>
    <row r="8" spans="2:9">
      <c r="B8" s="287"/>
      <c r="C8" s="91" t="s">
        <v>225</v>
      </c>
      <c r="D8" s="9">
        <v>3</v>
      </c>
      <c r="E8" s="9">
        <v>6</v>
      </c>
      <c r="F8" s="90">
        <f t="shared" si="0"/>
        <v>16.666666666666668</v>
      </c>
      <c r="G8" s="98">
        <f>SUM('Mapping Template'!L73:L78)</f>
        <v>0</v>
      </c>
      <c r="H8" s="100">
        <f>(E8/E13)*100</f>
        <v>5.4545454545454541</v>
      </c>
      <c r="I8" s="100">
        <f t="shared" si="1"/>
        <v>0</v>
      </c>
    </row>
    <row r="9" spans="2:9">
      <c r="B9" s="287">
        <v>4</v>
      </c>
      <c r="C9" s="89" t="s">
        <v>224</v>
      </c>
      <c r="D9" s="9">
        <v>3</v>
      </c>
      <c r="E9" s="9">
        <v>8</v>
      </c>
      <c r="F9" s="90">
        <f t="shared" si="0"/>
        <v>12.5</v>
      </c>
      <c r="G9" s="98">
        <f>SUM('Mapping Template'!L80:L87)</f>
        <v>0</v>
      </c>
      <c r="H9" s="100">
        <f>(E9/E13)*100</f>
        <v>7.2727272727272725</v>
      </c>
      <c r="I9" s="100">
        <f t="shared" si="1"/>
        <v>0</v>
      </c>
    </row>
    <row r="10" spans="2:9">
      <c r="B10" s="287"/>
      <c r="C10" s="91" t="s">
        <v>225</v>
      </c>
      <c r="D10" s="9">
        <v>3</v>
      </c>
      <c r="E10" s="9">
        <v>9</v>
      </c>
      <c r="F10" s="90">
        <f t="shared" si="0"/>
        <v>11.111111111111111</v>
      </c>
      <c r="G10" s="98">
        <f>SUM('Mapping Template'!L89:L97)</f>
        <v>0</v>
      </c>
      <c r="H10" s="100">
        <f>(E10/E13)*100</f>
        <v>8.1818181818181817</v>
      </c>
      <c r="I10" s="100">
        <f t="shared" si="1"/>
        <v>0</v>
      </c>
    </row>
    <row r="11" spans="2:9">
      <c r="B11" s="287">
        <v>5</v>
      </c>
      <c r="C11" s="89" t="s">
        <v>224</v>
      </c>
      <c r="D11" s="9">
        <v>4</v>
      </c>
      <c r="E11" s="9">
        <v>12</v>
      </c>
      <c r="F11" s="90">
        <f t="shared" si="0"/>
        <v>8.3333333333333339</v>
      </c>
      <c r="G11" s="98">
        <f>SUM('Mapping Template'!L99:L110)</f>
        <v>0</v>
      </c>
      <c r="H11" s="100">
        <f>(E11/E13)*100</f>
        <v>10.909090909090908</v>
      </c>
      <c r="I11" s="100">
        <f t="shared" si="1"/>
        <v>0</v>
      </c>
    </row>
    <row r="12" spans="2:9">
      <c r="B12" s="287"/>
      <c r="C12" s="91" t="s">
        <v>225</v>
      </c>
      <c r="D12" s="9">
        <v>4</v>
      </c>
      <c r="E12" s="9">
        <v>12</v>
      </c>
      <c r="F12" s="90">
        <f t="shared" si="0"/>
        <v>8.3333333333333339</v>
      </c>
      <c r="G12" s="98">
        <f>SUM('Mapping Template'!L112:L123)</f>
        <v>0</v>
      </c>
      <c r="H12" s="100">
        <f>(E12/E13)*100</f>
        <v>10.909090909090908</v>
      </c>
      <c r="I12" s="100">
        <f t="shared" si="1"/>
        <v>0</v>
      </c>
    </row>
    <row r="13" spans="2:9">
      <c r="B13" s="92" t="s">
        <v>226</v>
      </c>
      <c r="C13" s="93"/>
      <c r="D13" s="94">
        <f>SUM(D3:D12)</f>
        <v>32</v>
      </c>
      <c r="E13" s="94">
        <f>SUM(E3:E12)</f>
        <v>110</v>
      </c>
      <c r="F13" s="95"/>
      <c r="G13" s="101"/>
      <c r="H13" s="102">
        <f>SUM(H3:H12)</f>
        <v>99.999999999999986</v>
      </c>
      <c r="I13" s="103">
        <f>SUM(I3:I12)</f>
        <v>0</v>
      </c>
    </row>
    <row r="14" spans="2:9">
      <c r="B14" s="96"/>
      <c r="C14" s="96"/>
      <c r="F14" s="97"/>
    </row>
    <row r="15" spans="2:9">
      <c r="B15" s="96"/>
      <c r="C15" s="96"/>
      <c r="F15" s="97"/>
    </row>
    <row r="16" spans="2:9">
      <c r="B16" s="96"/>
      <c r="C16" s="96"/>
      <c r="F16" s="97"/>
    </row>
    <row r="17" spans="2:3">
      <c r="B17" s="96"/>
      <c r="C17" s="96"/>
    </row>
    <row r="18" spans="2:3">
      <c r="B18" s="96"/>
      <c r="C18" s="96"/>
    </row>
    <row r="19" spans="2:3">
      <c r="B19" s="96"/>
      <c r="C19" s="96"/>
    </row>
    <row r="20" spans="2:3">
      <c r="B20" s="96"/>
      <c r="C20" s="96"/>
    </row>
    <row r="21" spans="2:3">
      <c r="B21" s="96"/>
      <c r="C21" s="96"/>
    </row>
    <row r="22" spans="2:3">
      <c r="B22" s="96"/>
      <c r="C22" s="96"/>
    </row>
    <row r="23" spans="2:3">
      <c r="B23" s="96"/>
      <c r="C23" s="96"/>
    </row>
    <row r="24" spans="2:3">
      <c r="B24" s="96"/>
      <c r="C24" s="96"/>
    </row>
    <row r="25" spans="2:3">
      <c r="B25" s="96"/>
      <c r="C25" s="96"/>
    </row>
    <row r="26" spans="2:3">
      <c r="B26" s="96"/>
      <c r="C26" s="96"/>
    </row>
    <row r="27" spans="2:3">
      <c r="B27" s="96"/>
      <c r="C27" s="96"/>
    </row>
    <row r="28" spans="2:3">
      <c r="B28" s="96"/>
      <c r="C28" s="96"/>
    </row>
    <row r="29" spans="2:3">
      <c r="B29" s="96"/>
      <c r="C29" s="96"/>
    </row>
  </sheetData>
  <mergeCells count="6">
    <mergeCell ref="B11:B12"/>
    <mergeCell ref="B1:I1"/>
    <mergeCell ref="B3:B4"/>
    <mergeCell ref="B5:B6"/>
    <mergeCell ref="B7:B8"/>
    <mergeCell ref="B9: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B12" sqref="B12"/>
    </sheetView>
  </sheetViews>
  <sheetFormatPr defaultRowHeight="14.45"/>
  <cols>
    <col min="1" max="1" width="38.5703125" style="1" bestFit="1" customWidth="1"/>
    <col min="2" max="2" width="20.28515625" bestFit="1" customWidth="1"/>
    <col min="4" max="4" width="21" bestFit="1" customWidth="1"/>
  </cols>
  <sheetData>
    <row r="1" spans="1:2" ht="18">
      <c r="A1" s="3" t="s">
        <v>227</v>
      </c>
      <c r="B1" s="3" t="s">
        <v>228</v>
      </c>
    </row>
    <row r="2" spans="1:2" ht="18">
      <c r="A2" s="2" t="s">
        <v>229</v>
      </c>
      <c r="B2" s="2" t="s">
        <v>230</v>
      </c>
    </row>
    <row r="3" spans="1:2" ht="18">
      <c r="A3" s="2" t="s">
        <v>231</v>
      </c>
      <c r="B3" s="2" t="s">
        <v>232</v>
      </c>
    </row>
    <row r="4" spans="1:2" ht="18">
      <c r="A4" s="204" t="s">
        <v>233</v>
      </c>
      <c r="B4" s="2" t="s">
        <v>234</v>
      </c>
    </row>
    <row r="5" spans="1:2" ht="18">
      <c r="A5" s="2"/>
      <c r="B5" s="2" t="s">
        <v>235</v>
      </c>
    </row>
    <row r="6" spans="1:2" ht="18">
      <c r="A6" s="2"/>
      <c r="B6" s="2" t="s">
        <v>236</v>
      </c>
    </row>
    <row r="7" spans="1:2" ht="18">
      <c r="A7" s="2"/>
      <c r="B7" s="2" t="s">
        <v>237</v>
      </c>
    </row>
    <row r="8" spans="1:2" ht="18">
      <c r="A8" s="2"/>
      <c r="B8" s="2" t="s">
        <v>238</v>
      </c>
    </row>
    <row r="9" spans="1:2" ht="18">
      <c r="A9" s="2"/>
      <c r="B9" s="2" t="s">
        <v>239</v>
      </c>
    </row>
    <row r="10" spans="1:2" ht="18">
      <c r="A10" s="2"/>
      <c r="B10" s="2" t="s">
        <v>240</v>
      </c>
    </row>
    <row r="11" spans="1:2" ht="18">
      <c r="A11" s="2"/>
      <c r="B11" s="2" t="s">
        <v>241</v>
      </c>
    </row>
    <row r="12" spans="1:2" ht="18">
      <c r="A12" s="2"/>
      <c r="B12" s="2" t="s">
        <v>242</v>
      </c>
    </row>
    <row r="13" spans="1:2" ht="18">
      <c r="A13" s="2"/>
      <c r="B13" s="2" t="s">
        <v>243</v>
      </c>
    </row>
    <row r="14" spans="1:2" ht="18">
      <c r="A14" s="2"/>
      <c r="B14" s="2" t="s">
        <v>244</v>
      </c>
    </row>
    <row r="15" spans="1:2" ht="18">
      <c r="A15" s="2"/>
      <c r="B15" s="2" t="s">
        <v>245</v>
      </c>
    </row>
    <row r="16" spans="1:2" ht="18">
      <c r="A16" s="2"/>
      <c r="B16" s="5" t="s">
        <v>246</v>
      </c>
    </row>
    <row r="17" spans="1:2" ht="18">
      <c r="A17" s="2"/>
      <c r="B17" s="2" t="s">
        <v>247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K73"/>
  <sheetViews>
    <sheetView workbookViewId="0"/>
  </sheetViews>
  <sheetFormatPr defaultRowHeight="14.45"/>
  <cols>
    <col min="1" max="1" width="9.42578125" customWidth="1"/>
  </cols>
  <sheetData>
    <row r="1" spans="1:11" ht="18.600000000000001" thickBot="1">
      <c r="A1" s="10" t="s">
        <v>248</v>
      </c>
    </row>
    <row r="2" spans="1:11" s="4" customFormat="1">
      <c r="B2" s="11" t="s">
        <v>249</v>
      </c>
      <c r="C2" s="11" t="s">
        <v>250</v>
      </c>
      <c r="D2" s="11" t="s">
        <v>251</v>
      </c>
      <c r="E2" s="11" t="s">
        <v>252</v>
      </c>
      <c r="F2" s="11" t="s">
        <v>253</v>
      </c>
      <c r="G2" s="11" t="s">
        <v>254</v>
      </c>
      <c r="H2" s="11" t="s">
        <v>255</v>
      </c>
      <c r="I2" s="11" t="s">
        <v>256</v>
      </c>
      <c r="J2" s="11" t="s">
        <v>257</v>
      </c>
      <c r="K2" s="11" t="s">
        <v>258</v>
      </c>
    </row>
    <row r="3" spans="1:11" s="4" customFormat="1">
      <c r="A3" s="4" t="s">
        <v>259</v>
      </c>
      <c r="B3">
        <v>6.25</v>
      </c>
      <c r="C3">
        <v>5.5555555555555554</v>
      </c>
      <c r="D3">
        <v>10</v>
      </c>
      <c r="E3">
        <v>14.285714285714286</v>
      </c>
      <c r="F3">
        <v>8.3333333333333339</v>
      </c>
      <c r="G3">
        <v>16.666666666666668</v>
      </c>
      <c r="H3">
        <v>12.5</v>
      </c>
      <c r="I3">
        <v>11.111111111111111</v>
      </c>
      <c r="J3">
        <v>8.3333333333333339</v>
      </c>
      <c r="K3">
        <v>8.3333333333333339</v>
      </c>
    </row>
    <row r="4" spans="1:11" s="4" customFormat="1" ht="21.6">
      <c r="A4" s="4" t="s">
        <v>260</v>
      </c>
      <c r="B4" s="9">
        <v>16</v>
      </c>
      <c r="C4" s="9">
        <v>18</v>
      </c>
      <c r="D4" s="9">
        <v>10</v>
      </c>
      <c r="E4" s="9">
        <v>7</v>
      </c>
      <c r="F4" s="9">
        <v>12</v>
      </c>
      <c r="G4" s="9">
        <v>6</v>
      </c>
      <c r="H4" s="9">
        <v>8</v>
      </c>
      <c r="I4" s="9">
        <v>9</v>
      </c>
      <c r="J4" s="9">
        <v>12</v>
      </c>
      <c r="K4" s="9">
        <v>12</v>
      </c>
    </row>
    <row r="5" spans="1:11" ht="18">
      <c r="A5" s="290" t="s">
        <v>218</v>
      </c>
      <c r="B5" s="12">
        <f>IF('Mapping Template'!$J5=1,B$3,0)</f>
        <v>0</v>
      </c>
      <c r="C5" s="12">
        <f>IF('Mapping Template'!$J22=1,C$3,0)</f>
        <v>0</v>
      </c>
      <c r="D5" s="12">
        <f>IF('Mapping Template'!$J41=1,D$3,0)</f>
        <v>0</v>
      </c>
      <c r="E5" s="12">
        <f>IF('Mapping Template'!$J52=1,E$3,0)</f>
        <v>0</v>
      </c>
      <c r="F5" s="12">
        <f>IF('Mapping Template'!$J60=1,F$3,0)</f>
        <v>0</v>
      </c>
      <c r="G5" s="12">
        <f>IF('Mapping Template'!$J73=1,G$3,0)</f>
        <v>0</v>
      </c>
      <c r="H5" s="12">
        <f>IF('Mapping Template'!$J80=1,H$3,0)</f>
        <v>0</v>
      </c>
      <c r="I5" s="12">
        <f>IF('Mapping Template'!$J89=1,I$3,0)</f>
        <v>0</v>
      </c>
      <c r="J5" s="12">
        <f>IF('Mapping Template'!$J99=1,J$3,0)</f>
        <v>0</v>
      </c>
      <c r="K5" s="12">
        <f>IF('Mapping Template'!$J112=1,K$3,0)</f>
        <v>0</v>
      </c>
    </row>
    <row r="6" spans="1:11" ht="18">
      <c r="A6" s="290"/>
      <c r="B6" s="12">
        <f>IF('Mapping Template'!$J6=1,B$3,0)</f>
        <v>0</v>
      </c>
      <c r="C6" s="12">
        <f>IF('Mapping Template'!$J23=1,C$3,0)</f>
        <v>0</v>
      </c>
      <c r="D6" s="12">
        <f>IF('Mapping Template'!$J42=1,D$3,0)</f>
        <v>0</v>
      </c>
      <c r="E6" s="12">
        <f>IF('Mapping Template'!$J53=1,E$3,0)</f>
        <v>0</v>
      </c>
      <c r="F6" s="12">
        <f>IF('Mapping Template'!$J61=1,F$3,0)</f>
        <v>0</v>
      </c>
      <c r="G6" s="12">
        <f>IF('Mapping Template'!$J74=1,G$3,0)</f>
        <v>0</v>
      </c>
      <c r="H6" s="12">
        <f>IF('Mapping Template'!$J81=1,H$3,0)</f>
        <v>0</v>
      </c>
      <c r="I6" s="12">
        <f>IF('Mapping Template'!$J90=1,I$3,0)</f>
        <v>0</v>
      </c>
      <c r="J6" s="12">
        <f>IF('Mapping Template'!$J100=1,J$3,0)</f>
        <v>0</v>
      </c>
      <c r="K6" s="12">
        <f>IF('Mapping Template'!$J113=1,K$3,0)</f>
        <v>0</v>
      </c>
    </row>
    <row r="7" spans="1:11" ht="18">
      <c r="A7" s="290"/>
      <c r="B7" s="12">
        <f>IF('Mapping Template'!$J7=1,B$3,0)</f>
        <v>0</v>
      </c>
      <c r="C7" s="12">
        <f>IF('Mapping Template'!$J24=1,C$3,0)</f>
        <v>0</v>
      </c>
      <c r="D7" s="12">
        <f>IF('Mapping Template'!$J43=1,D$3,0)</f>
        <v>0</v>
      </c>
      <c r="E7" s="12">
        <f>IF('Mapping Template'!$J54=1,E$3,0)</f>
        <v>0</v>
      </c>
      <c r="F7" s="12">
        <f>IF('Mapping Template'!$J62=1,F$3,0)</f>
        <v>0</v>
      </c>
      <c r="G7" s="12">
        <f>IF('Mapping Template'!$J75=1,G$3,0)</f>
        <v>0</v>
      </c>
      <c r="H7" s="12">
        <f>IF('Mapping Template'!$J82=1,H$3,0)</f>
        <v>0</v>
      </c>
      <c r="I7" s="12">
        <f>IF('Mapping Template'!$J91=1,I$3,0)</f>
        <v>0</v>
      </c>
      <c r="J7" s="12">
        <f>IF('Mapping Template'!$J101=1,J$3,0)</f>
        <v>0</v>
      </c>
      <c r="K7" s="12">
        <f>IF('Mapping Template'!$J114=1,K$3,0)</f>
        <v>0</v>
      </c>
    </row>
    <row r="8" spans="1:11" ht="18">
      <c r="A8" s="290"/>
      <c r="B8" s="12">
        <f>IF('Mapping Template'!$J8=1,B$3,0)</f>
        <v>0</v>
      </c>
      <c r="C8" s="12">
        <f>IF('Mapping Template'!$J25=1,C$3,0)</f>
        <v>0</v>
      </c>
      <c r="D8" s="12">
        <f>IF('Mapping Template'!$J44=1,D$3,0)</f>
        <v>0</v>
      </c>
      <c r="E8" s="12">
        <f>IF('Mapping Template'!$J55=1,E$3,0)</f>
        <v>0</v>
      </c>
      <c r="F8" s="12">
        <f>IF('Mapping Template'!$J63=1,F$3,0)</f>
        <v>0</v>
      </c>
      <c r="G8" s="12">
        <f>IF('Mapping Template'!$J76=1,G$3,0)</f>
        <v>0</v>
      </c>
      <c r="H8" s="12">
        <f>IF('Mapping Template'!$J83=1,H$3,0)</f>
        <v>0</v>
      </c>
      <c r="I8" s="12">
        <f>IF('Mapping Template'!$J92=1,I$3,0)</f>
        <v>0</v>
      </c>
      <c r="J8" s="12">
        <f>IF('Mapping Template'!$J102=1,J$3,0)</f>
        <v>0</v>
      </c>
      <c r="K8" s="12">
        <f>IF('Mapping Template'!$J115=1,K$3,0)</f>
        <v>0</v>
      </c>
    </row>
    <row r="9" spans="1:11" ht="18">
      <c r="A9" s="290"/>
      <c r="B9" s="12">
        <f>IF('Mapping Template'!$J9=1,B$3,0)</f>
        <v>0</v>
      </c>
      <c r="C9" s="12">
        <f>IF('Mapping Template'!$J26=1,C$3,0)</f>
        <v>0</v>
      </c>
      <c r="D9" s="12">
        <f>IF('Mapping Template'!$J45=1,D$3,0)</f>
        <v>0</v>
      </c>
      <c r="E9" s="12">
        <f>IF('Mapping Template'!$J56=1,E$3,0)</f>
        <v>0</v>
      </c>
      <c r="F9" s="12">
        <f>IF('Mapping Template'!$J64=1,F$3,0)</f>
        <v>0</v>
      </c>
      <c r="G9" s="12">
        <f>IF('Mapping Template'!$J77=1,G$3,0)</f>
        <v>0</v>
      </c>
      <c r="H9" s="12">
        <f>IF('Mapping Template'!$J84=1,H$3,0)</f>
        <v>0</v>
      </c>
      <c r="I9" s="12">
        <f>IF('Mapping Template'!$J93=1,I$3,0)</f>
        <v>0</v>
      </c>
      <c r="J9" s="12">
        <f>IF('Mapping Template'!$J103=1,J$3,0)</f>
        <v>0</v>
      </c>
      <c r="K9" s="12">
        <f>IF('Mapping Template'!$J116=1,K$3,0)</f>
        <v>0</v>
      </c>
    </row>
    <row r="10" spans="1:11" ht="18">
      <c r="A10" s="290"/>
      <c r="B10" s="12">
        <f>IF('Mapping Template'!$J10=1,B$3,0)</f>
        <v>0</v>
      </c>
      <c r="C10" s="12">
        <f>IF('Mapping Template'!$J27=1,C$3,0)</f>
        <v>0</v>
      </c>
      <c r="D10" s="12">
        <f>IF('Mapping Template'!$J46=1,D$3,0)</f>
        <v>0</v>
      </c>
      <c r="E10" s="12">
        <f>IF('Mapping Template'!$J57=1,E$3,0)</f>
        <v>0</v>
      </c>
      <c r="F10" s="12">
        <f>IF('Mapping Template'!$J65=1,F$3,0)</f>
        <v>0</v>
      </c>
      <c r="G10" s="12">
        <f>IF('Mapping Template'!$J78=1,G$3,0)</f>
        <v>0</v>
      </c>
      <c r="H10" s="12">
        <f>IF('Mapping Template'!$J85=1,H$3,0)</f>
        <v>0</v>
      </c>
      <c r="I10" s="12">
        <f>IF('Mapping Template'!$J94=1,I$3,0)</f>
        <v>0</v>
      </c>
      <c r="J10" s="12">
        <f>IF('Mapping Template'!$J104=1,J$3,0)</f>
        <v>0</v>
      </c>
      <c r="K10" s="12">
        <f>IF('Mapping Template'!$J117=1,K$3,0)</f>
        <v>0</v>
      </c>
    </row>
    <row r="11" spans="1:11" ht="18">
      <c r="A11" s="290"/>
      <c r="B11" s="12">
        <f>IF('Mapping Template'!$J11=1,B$3,0)</f>
        <v>0</v>
      </c>
      <c r="C11" s="12">
        <f>IF('Mapping Template'!$J28=1,C$3,0)</f>
        <v>0</v>
      </c>
      <c r="D11" s="12">
        <f>IF('Mapping Template'!$J47=1,D$3,0)</f>
        <v>0</v>
      </c>
      <c r="E11" s="12">
        <f>IF('Mapping Template'!$J58=1,E$3,0)</f>
        <v>0</v>
      </c>
      <c r="F11" s="12">
        <f>IF('Mapping Template'!$J66=1,F$3,0)</f>
        <v>0</v>
      </c>
      <c r="G11" s="12"/>
      <c r="H11" s="12">
        <f>IF('Mapping Template'!$J86=1,H$3,0)</f>
        <v>0</v>
      </c>
      <c r="I11" s="12">
        <f>IF('Mapping Template'!$J95=1,I$3,0)</f>
        <v>0</v>
      </c>
      <c r="J11" s="12">
        <f>IF('Mapping Template'!$J105=1,J$3,0)</f>
        <v>0</v>
      </c>
      <c r="K11" s="12">
        <f>IF('Mapping Template'!$J118=1,K$3,0)</f>
        <v>0</v>
      </c>
    </row>
    <row r="12" spans="1:11" ht="18">
      <c r="A12" s="290"/>
      <c r="B12" s="12">
        <f>IF('Mapping Template'!$J12=1,B$3,0)</f>
        <v>0</v>
      </c>
      <c r="C12" s="12">
        <f>IF('Mapping Template'!$J29=1,C$3,0)</f>
        <v>0</v>
      </c>
      <c r="D12" s="12">
        <f>IF('Mapping Template'!$J48=1,D$3,0)</f>
        <v>0</v>
      </c>
      <c r="E12" s="12"/>
      <c r="F12" s="12">
        <f>IF('Mapping Template'!$J67=1,F$3,0)</f>
        <v>0</v>
      </c>
      <c r="G12" s="12"/>
      <c r="H12" s="12">
        <f>IF('Mapping Template'!$J87=1,H$3,0)</f>
        <v>0</v>
      </c>
      <c r="I12" s="12">
        <f>IF('Mapping Template'!$J96=1,I$3,0)</f>
        <v>0</v>
      </c>
      <c r="J12" s="12">
        <f>IF('Mapping Template'!$J106=1,J$3,0)</f>
        <v>0</v>
      </c>
      <c r="K12" s="12">
        <f>IF('Mapping Template'!$J119=1,K$3,0)</f>
        <v>0</v>
      </c>
    </row>
    <row r="13" spans="1:11" ht="18">
      <c r="A13" s="290"/>
      <c r="B13" s="12">
        <f>IF('Mapping Template'!$J13=1,B$3,0)</f>
        <v>0</v>
      </c>
      <c r="C13" s="12">
        <f>IF('Mapping Template'!$J30=1,C$3,0)</f>
        <v>0</v>
      </c>
      <c r="D13" s="12">
        <f>IF('Mapping Template'!$J49=1,D$3,0)</f>
        <v>0</v>
      </c>
      <c r="E13" s="12"/>
      <c r="F13" s="12">
        <f>IF('Mapping Template'!$J68=1,F$3,0)</f>
        <v>0</v>
      </c>
      <c r="G13" s="12"/>
      <c r="H13" s="12"/>
      <c r="I13" s="12">
        <f>IF('Mapping Template'!$J97=1,I$3,0)</f>
        <v>0</v>
      </c>
      <c r="J13" s="12">
        <f>IF('Mapping Template'!$J107=1,J$3,0)</f>
        <v>0</v>
      </c>
      <c r="K13" s="12">
        <f>IF('Mapping Template'!$J120=1,K$3,0)</f>
        <v>0</v>
      </c>
    </row>
    <row r="14" spans="1:11" ht="18">
      <c r="A14" s="290"/>
      <c r="B14" s="12">
        <f>IF('Mapping Template'!$J14=1,B$3,0)</f>
        <v>0</v>
      </c>
      <c r="C14" s="12">
        <f>IF('Mapping Template'!$J31=1,C$3,0)</f>
        <v>0</v>
      </c>
      <c r="D14" s="12">
        <f>IF('Mapping Template'!$J50=1,D$3,0)</f>
        <v>0</v>
      </c>
      <c r="E14" s="12"/>
      <c r="F14" s="12">
        <f>IF('Mapping Template'!$J69=1,F$3,0)</f>
        <v>0</v>
      </c>
      <c r="G14" s="12"/>
      <c r="H14" s="12"/>
      <c r="I14" s="12"/>
      <c r="J14" s="12">
        <f>IF('Mapping Template'!$J108=1,J$3,0)</f>
        <v>0</v>
      </c>
      <c r="K14" s="12">
        <f>IF('Mapping Template'!$J121=1,K$3,0)</f>
        <v>0</v>
      </c>
    </row>
    <row r="15" spans="1:11" ht="18">
      <c r="A15" s="290"/>
      <c r="B15" s="12">
        <f>IF('Mapping Template'!$J15=1,B$3,0)</f>
        <v>0</v>
      </c>
      <c r="C15" s="12">
        <f>IF('Mapping Template'!$J32=1,C$3,0)</f>
        <v>0</v>
      </c>
      <c r="D15" s="12"/>
      <c r="E15" s="12"/>
      <c r="F15" s="12">
        <f>IF('Mapping Template'!$J70=1,F$3,0)</f>
        <v>0</v>
      </c>
      <c r="G15" s="12"/>
      <c r="H15" s="12"/>
      <c r="I15" s="12"/>
      <c r="J15" s="12">
        <f>IF('Mapping Template'!$J109=1,J$3,0)</f>
        <v>0</v>
      </c>
      <c r="K15" s="12">
        <f>IF('Mapping Template'!$J122=1,K$3,0)</f>
        <v>0</v>
      </c>
    </row>
    <row r="16" spans="1:11" ht="18">
      <c r="A16" s="290"/>
      <c r="B16" s="12">
        <f>IF('Mapping Template'!$J16=1,B$3,0)</f>
        <v>0</v>
      </c>
      <c r="C16" s="12">
        <f>IF('Mapping Template'!$J33=1,C$3,0)</f>
        <v>0</v>
      </c>
      <c r="D16" s="12"/>
      <c r="E16" s="12"/>
      <c r="F16" s="12">
        <f>IF('Mapping Template'!$J71=1,F$3,0)</f>
        <v>0</v>
      </c>
      <c r="G16" s="12"/>
      <c r="H16" s="12"/>
      <c r="I16" s="12"/>
      <c r="J16" s="12">
        <f>IF('Mapping Template'!$J110=1,J$3,0)</f>
        <v>0</v>
      </c>
      <c r="K16" s="12">
        <f>IF('Mapping Template'!$J123=1,K$3,0)</f>
        <v>0</v>
      </c>
    </row>
    <row r="17" spans="1:11" ht="18">
      <c r="A17" s="290"/>
      <c r="B17" s="12">
        <f>IF('Mapping Template'!$J17=1,B$3,0)</f>
        <v>0</v>
      </c>
      <c r="C17" s="12">
        <f>IF('Mapping Template'!$J34=1,C$3,0)</f>
        <v>0</v>
      </c>
      <c r="D17" s="12"/>
      <c r="E17" s="12"/>
      <c r="F17" s="12"/>
      <c r="G17" s="12"/>
      <c r="H17" s="12"/>
      <c r="I17" s="12"/>
      <c r="J17" s="12"/>
      <c r="K17" s="12"/>
    </row>
    <row r="18" spans="1:11" ht="18">
      <c r="A18" s="290"/>
      <c r="B18" s="12">
        <f>IF('Mapping Template'!$J18=1,B$3,0)</f>
        <v>0</v>
      </c>
      <c r="C18" s="12">
        <f>IF('Mapping Template'!$J35=1,C$3,0)</f>
        <v>0</v>
      </c>
      <c r="D18" s="12"/>
      <c r="E18" s="12"/>
      <c r="F18" s="12"/>
      <c r="G18" s="12"/>
      <c r="H18" s="12"/>
      <c r="I18" s="12"/>
      <c r="J18" s="12"/>
      <c r="K18" s="12"/>
    </row>
    <row r="19" spans="1:11" ht="18">
      <c r="A19" s="290"/>
      <c r="B19" s="12">
        <f>IF('Mapping Template'!$J19=1,B$3,0)</f>
        <v>0</v>
      </c>
      <c r="C19" s="12">
        <f>IF('Mapping Template'!$J36=1,C$3,0)</f>
        <v>0</v>
      </c>
      <c r="D19" s="12"/>
      <c r="E19" s="12"/>
      <c r="F19" s="12"/>
      <c r="G19" s="12"/>
      <c r="H19" s="12"/>
      <c r="I19" s="12"/>
      <c r="J19" s="12"/>
      <c r="K19" s="12"/>
    </row>
    <row r="20" spans="1:11" ht="18">
      <c r="A20" s="290"/>
      <c r="B20" s="12">
        <f>IF('Mapping Template'!$J20=1,B$3,0)</f>
        <v>0</v>
      </c>
      <c r="C20" s="12">
        <f>IF('Mapping Template'!$J37=1,C$3,0)</f>
        <v>0</v>
      </c>
      <c r="D20" s="12"/>
      <c r="E20" s="12"/>
      <c r="F20" s="12"/>
      <c r="G20" s="12"/>
      <c r="H20" s="12"/>
      <c r="I20" s="12"/>
      <c r="J20" s="12"/>
      <c r="K20" s="12"/>
    </row>
    <row r="21" spans="1:11" ht="18">
      <c r="A21" s="290"/>
      <c r="B21" s="12"/>
      <c r="C21" s="12">
        <f>IF('Mapping Template'!$J38=1,C$3,0)</f>
        <v>0</v>
      </c>
      <c r="D21" s="12"/>
      <c r="E21" s="12"/>
      <c r="F21" s="12"/>
      <c r="G21" s="12"/>
      <c r="H21" s="12"/>
      <c r="I21" s="12"/>
      <c r="J21" s="12"/>
      <c r="K21" s="12"/>
    </row>
    <row r="22" spans="1:11" ht="18">
      <c r="A22" s="290"/>
      <c r="B22" s="12"/>
      <c r="C22" s="12">
        <f>IF('Mapping Template'!$J39=1,C$3,0)</f>
        <v>0</v>
      </c>
      <c r="D22" s="12"/>
      <c r="E22" s="12"/>
      <c r="F22" s="12"/>
      <c r="G22" s="12"/>
      <c r="H22" s="12"/>
      <c r="I22" s="12"/>
      <c r="J22" s="12"/>
      <c r="K22" s="12"/>
    </row>
    <row r="23" spans="1:11" ht="18">
      <c r="A23" s="290"/>
      <c r="B23" s="12"/>
      <c r="C23" s="12"/>
      <c r="D23" s="12"/>
      <c r="E23" s="12"/>
      <c r="F23" s="12"/>
      <c r="G23" s="12"/>
      <c r="H23" s="12"/>
      <c r="I23" s="12"/>
      <c r="J23" s="12"/>
      <c r="K23" s="12"/>
    </row>
    <row r="24" spans="1:11" ht="18">
      <c r="A24" s="290"/>
      <c r="B24" s="12"/>
      <c r="C24" s="12"/>
      <c r="D24" s="12"/>
      <c r="E24" s="12"/>
      <c r="F24" s="12"/>
      <c r="G24" s="12"/>
      <c r="H24" s="12"/>
      <c r="I24" s="12"/>
      <c r="J24" s="12"/>
      <c r="K24" s="12"/>
    </row>
    <row r="25" spans="1:11" ht="18">
      <c r="A25" s="290"/>
      <c r="B25" s="12"/>
      <c r="C25" s="12"/>
      <c r="D25" s="12"/>
      <c r="E25" s="12"/>
      <c r="F25" s="12"/>
      <c r="G25" s="12"/>
      <c r="H25" s="12"/>
      <c r="I25" s="12"/>
      <c r="J25" s="12"/>
      <c r="K25" s="12"/>
    </row>
    <row r="26" spans="1:11" ht="18">
      <c r="B26" s="12"/>
    </row>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sheetData>
  <mergeCells count="1">
    <mergeCell ref="A5:A25"/>
  </mergeCells>
  <phoneticPr fontId="7"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C3B7C8-B04C-4AF7-8DFF-FCDDF33B4835}"/>
</file>

<file path=customXml/itemProps2.xml><?xml version="1.0" encoding="utf-8"?>
<ds:datastoreItem xmlns:ds="http://schemas.openxmlformats.org/officeDocument/2006/customXml" ds:itemID="{87D1E921-E607-434B-A88A-2F89389D5031}"/>
</file>

<file path=customXml/itemProps3.xml><?xml version="1.0" encoding="utf-8"?>
<ds:datastoreItem xmlns:ds="http://schemas.openxmlformats.org/officeDocument/2006/customXml" ds:itemID="{86852670-C6DC-4E2A-A2D2-B4BD783EC6E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