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367" documentId="14_{5AAADF42-987E-48EC-AAE2-8387F0B35366}" xr6:coauthVersionLast="47" xr6:coauthVersionMax="47" xr10:uidLastSave="{BD584F57-25EA-434B-9727-B30ED85D3DB9}"/>
  <bookViews>
    <workbookView xWindow="22932" yWindow="-108" windowWidth="23256" windowHeight="12456" tabRatio="676" activeTab="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4" l="1"/>
  <c r="J7" i="4"/>
  <c r="J8" i="4"/>
  <c r="J9" i="4"/>
  <c r="J10" i="4"/>
  <c r="J11" i="4"/>
  <c r="I6" i="4"/>
  <c r="I7" i="4"/>
  <c r="I8" i="4"/>
  <c r="I9" i="4"/>
  <c r="I10" i="4"/>
  <c r="L50" i="2"/>
  <c r="F7" i="4"/>
  <c r="F8" i="4"/>
  <c r="C3" i="4"/>
  <c r="E3" i="4"/>
  <c r="E14" i="4" s="1"/>
  <c r="C6" i="4"/>
  <c r="C7" i="4"/>
  <c r="C8" i="4"/>
  <c r="G8" i="4"/>
  <c r="G9" i="4"/>
  <c r="G10" i="4"/>
  <c r="G11" i="4"/>
  <c r="G12" i="4"/>
  <c r="K82" i="2" a="1"/>
  <c r="K82" i="2" s="1"/>
  <c r="K43" i="2" a="1"/>
  <c r="K43" i="2" s="1"/>
  <c r="H11" i="5"/>
  <c r="H10" i="5"/>
  <c r="H9" i="5"/>
  <c r="H8" i="5"/>
  <c r="H7" i="5"/>
  <c r="H6" i="5"/>
  <c r="F9" i="5"/>
  <c r="F4" i="5"/>
  <c r="K64" i="2" a="1"/>
  <c r="K64" i="2" s="1"/>
  <c r="K61" i="2" a="1"/>
  <c r="K61" i="2" s="1"/>
  <c r="K60" i="2"/>
  <c r="K50" i="2" a="1"/>
  <c r="K50" i="2" s="1"/>
  <c r="K46" i="2" a="1"/>
  <c r="K46" i="2" s="1"/>
  <c r="K42" i="2"/>
  <c r="K38" i="2" a="1"/>
  <c r="K38" i="2" s="1"/>
  <c r="K36" i="2" a="1"/>
  <c r="K36" i="2" s="1"/>
  <c r="K33" i="2" a="1"/>
  <c r="K33" i="2" s="1"/>
  <c r="K32" i="2"/>
  <c r="K16" i="2" a="1"/>
  <c r="K16" i="2" s="1"/>
  <c r="J3" i="4"/>
  <c r="I3" i="4"/>
  <c r="H6" i="4"/>
  <c r="H7" i="4"/>
  <c r="H8" i="4"/>
  <c r="H9" i="4"/>
  <c r="H10" i="4"/>
  <c r="H5" i="4"/>
  <c r="H3" i="4"/>
  <c r="G3" i="4"/>
  <c r="F3" i="4"/>
  <c r="E6" i="4"/>
  <c r="E12" i="4"/>
  <c r="E13" i="4"/>
  <c r="E17" i="4"/>
  <c r="E18" i="4"/>
  <c r="D6" i="4"/>
  <c r="D7" i="4"/>
  <c r="D8" i="4"/>
  <c r="D9" i="4"/>
  <c r="D10" i="4"/>
  <c r="D5" i="4"/>
  <c r="D3" i="4"/>
  <c r="C5" i="4"/>
  <c r="B3" i="4"/>
  <c r="B6" i="4"/>
  <c r="B7" i="4"/>
  <c r="B8" i="4"/>
  <c r="B9" i="4"/>
  <c r="B10" i="4"/>
  <c r="B11" i="4"/>
  <c r="B12" i="4"/>
  <c r="B13" i="4"/>
  <c r="B14" i="4"/>
  <c r="B15" i="4"/>
  <c r="B16" i="4"/>
  <c r="B17" i="4"/>
  <c r="B18" i="4"/>
  <c r="K75" i="2" a="1"/>
  <c r="K75" i="2" s="1"/>
  <c r="K74" i="2" a="1"/>
  <c r="K74" i="2" s="1"/>
  <c r="K71" i="2"/>
  <c r="K78" i="2" a="1"/>
  <c r="K78" i="2" s="1"/>
  <c r="K72" i="2" a="1"/>
  <c r="K72" i="2" s="1"/>
  <c r="K68" i="2" a="1"/>
  <c r="K68" i="2" s="1"/>
  <c r="K66" i="2" a="1"/>
  <c r="K66" i="2" s="1"/>
  <c r="K28" i="2" a="1"/>
  <c r="K28" i="2" s="1"/>
  <c r="K25" i="2" a="1"/>
  <c r="K25" i="2" s="1"/>
  <c r="K23" i="2"/>
  <c r="K14" i="2" a="1"/>
  <c r="K14" i="2" s="1"/>
  <c r="K5" i="2" a="1"/>
  <c r="K5" i="2" s="1"/>
  <c r="K12" i="2" a="1"/>
  <c r="K12" i="2" s="1"/>
  <c r="G6" i="4"/>
  <c r="G7" i="4"/>
  <c r="F6" i="4"/>
  <c r="F5" i="4"/>
  <c r="B5" i="4"/>
  <c r="G5" i="4"/>
  <c r="E12" i="5"/>
  <c r="H4" i="5" s="1"/>
  <c r="D12" i="5"/>
  <c r="K55" i="2" a="1"/>
  <c r="K55" i="2" s="1"/>
  <c r="K20" i="2" a="1"/>
  <c r="K20" i="2" s="1"/>
  <c r="F11" i="5"/>
  <c r="F10" i="5"/>
  <c r="F8" i="5"/>
  <c r="F7" i="5"/>
  <c r="F6" i="5"/>
  <c r="F5" i="5"/>
  <c r="F3" i="5"/>
  <c r="L20" i="2" l="1"/>
  <c r="J5" i="4"/>
  <c r="L78" i="2" s="1"/>
  <c r="I5" i="4"/>
  <c r="E11" i="4"/>
  <c r="E5" i="4"/>
  <c r="E10" i="4"/>
  <c r="E21" i="4"/>
  <c r="E9" i="4"/>
  <c r="E20" i="4"/>
  <c r="E8" i="4"/>
  <c r="E19" i="4"/>
  <c r="E7" i="4"/>
  <c r="L32" i="2" s="1"/>
  <c r="G6" i="5" s="1"/>
  <c r="E16" i="4"/>
  <c r="E15" i="4"/>
  <c r="L71" i="2"/>
  <c r="G10" i="5" s="1"/>
  <c r="L25" i="2"/>
  <c r="G5" i="5" s="1"/>
  <c r="L55" i="2"/>
  <c r="G8" i="5" s="1"/>
  <c r="L64" i="2"/>
  <c r="G9" i="5" s="1"/>
  <c r="I9" i="5" s="1"/>
  <c r="G4" i="5"/>
  <c r="I4" i="5" s="1"/>
  <c r="L5" i="2"/>
  <c r="G7" i="5"/>
  <c r="H3" i="5"/>
  <c r="H5" i="5"/>
  <c r="I6" i="5" l="1"/>
  <c r="I7" i="5"/>
  <c r="I8" i="5"/>
  <c r="H12" i="5"/>
  <c r="I10" i="5"/>
  <c r="I5" i="5"/>
  <c r="G11" i="5"/>
  <c r="I11" i="5" s="1"/>
  <c r="G3" i="5"/>
  <c r="I3" i="5" l="1"/>
  <c r="I12"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<sst xmlns="http://schemas.openxmlformats.org/spreadsheetml/2006/main" count="248" uniqueCount="215">
  <si>
    <t>Working inclusively- working with people with mental health conditions Mapping Template</t>
  </si>
  <si>
    <t>Edition: V1.0</t>
  </si>
  <si>
    <t>Publication date: June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</si>
  <si>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</si>
  <si>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</si>
  <si>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</si>
  <si>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</si>
  <si>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</si>
  <si>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</si>
  <si>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</si>
  <si>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</si>
  <si>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</si>
  <si>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</si>
  <si>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</si>
  <si>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</si>
  <si>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</si>
  <si>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</si>
  <si>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</si>
  <si>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</si>
  <si>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</si>
  <si>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Working inclusively- working with people with mental health conditions</t>
  </si>
  <si>
    <t>Partner Mapping Section</t>
  </si>
  <si>
    <t>Moderator Feedback Section</t>
  </si>
  <si>
    <t>Topic</t>
  </si>
  <si>
    <t xml:space="preserve">Competency </t>
  </si>
  <si>
    <t>Learning Outcome(s)</t>
  </si>
  <si>
    <t>Evidence (sign post to course overview / course specification / supporting documents)</t>
  </si>
  <si>
    <t>Assessment Method (please ensure assessment resources are provided)</t>
  </si>
  <si>
    <t>Further Comments (expand on evidence within column E / F)</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</si>
  <si>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</si>
  <si>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</si>
  <si>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</si>
  <si>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</si>
  <si>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</si>
  <si>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</si>
  <si>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</si>
  <si>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Ref </t>
  </si>
  <si>
    <t>Knowledge &amp; Understanding:</t>
  </si>
  <si>
    <t>Those working with people with mental health conditions must:</t>
  </si>
  <si>
    <t xml:space="preserve">1.	Understanding mental health </t>
  </si>
  <si>
    <t>K1.1</t>
  </si>
  <si>
    <t>An awareness of mental health</t>
  </si>
  <si>
    <t>• Be able to explain and differentiate mental health, mental conditions, and wellbeing.</t>
  </si>
  <si>
    <t>• Explain the importance of maintaining a positive attitude towards all three.</t>
  </si>
  <si>
    <t xml:space="preserve">• Demonstrate an understanding of the mental health continuum, ranging from good to poor mental health. </t>
  </si>
  <si>
    <t xml:space="preserve">• Describe the biological, psychological, social, and environmental factors that impact mental health. </t>
  </si>
  <si>
    <t>• Demonstrate an understanding of the prevalence of a range of mental health conditions (e.g. depression, anxiety) including less commonly understood mental health conditions (e.g. bipolar disorder, post-traumatic stress disorder and schizophrenia etc.).</t>
  </si>
  <si>
    <t>• Explain how comorbidities and intersectionality impact both mental health, sport and physical activity. This may include:
- addiction 
- bereavement by suicide or risks associated to suicide
- disability 
- ethnically diverse communities
- gender – including men’s mental health, menopause and identity issues
- LGBTQIA+
- long-term health conditions (e.g. arthritis, cancer, diabetes, heart disease)
- neurodiversity
- poverty 
- race
- social and health inequalities
- other forms of discrimination including racism</t>
  </si>
  <si>
    <t xml:space="preserve">• Describe how trauma impacts individuals and their engagement in physical activity and experience of mental health. </t>
  </si>
  <si>
    <t>K1.2</t>
  </si>
  <si>
    <t>Recognising when someone might need further mental health support</t>
  </si>
  <si>
    <t>• Describe when someone might need to be signposted to appropriate support services for their mental health needs.</t>
  </si>
  <si>
    <t xml:space="preserve">• Identify strategies for suicide prevention and the steps to support people to stay safe in the moment. </t>
  </si>
  <si>
    <t>K1.3</t>
  </si>
  <si>
    <t xml:space="preserve">Commitment to ongoing continuous professional development </t>
  </si>
  <si>
    <t>• Explain the importance of staying current with mental health knowledge and actively seeking continuous professional development opportunities to enhance understanding.</t>
  </si>
  <si>
    <t xml:space="preserve">• Identify how to work within the boundaries of own professional knowledge and competence in line with their scope of practice. </t>
  </si>
  <si>
    <t>K1.4</t>
  </si>
  <si>
    <t>Appropriately qualified workforce</t>
  </si>
  <si>
    <t>• Identify appropriate training and professional development needed to support participants with mental health conditions.</t>
  </si>
  <si>
    <t>• Explain why an appropriately qualified workforce is essential for supporting participants with mental health conditions.</t>
  </si>
  <si>
    <t>• Discuss how an appropriately qualified workforce can be recruited, retained, and supported when working with participants with mental health conditions.</t>
  </si>
  <si>
    <t>Skills: </t>
  </si>
  <si>
    <t>Those working with people with mental health conditions must be able to:</t>
  </si>
  <si>
    <t xml:space="preserve">S1.1 </t>
  </si>
  <si>
    <t>• Demonstrate how to recgonise when someone might need further mental help support. To include: 
- Identifying the signs for when someone might need further support for their mental health, including mental health crisis support. 
- Starting a conversation with someone experiencing challenges with their mental health.
- Signposting someone needing mental health support to appropriate mental health services, including social prescribing activities</t>
  </si>
  <si>
    <t>• Assess when it might be appropriate to refer someone to appropriate support for their mental health.</t>
  </si>
  <si>
    <t>• Recognise when it might be appropriate to refer someone to appropriate suicide prevention support.</t>
  </si>
  <si>
    <t>S1.2</t>
  </si>
  <si>
    <t>Commitment to ongoing continuous professional development</t>
  </si>
  <si>
    <t>• Demonstrate commitment to ongoing Continuous Professional Development (CPD) and continuous improvement of the physical activity service for people with mental health conditions.</t>
  </si>
  <si>
    <t>2. Understanding mental health systems (local variants to be acknowledged)</t>
  </si>
  <si>
    <t>K2.1</t>
  </si>
  <si>
    <t>An understanding of the mental health systems</t>
  </si>
  <si>
    <t>• Describe the health system/mental health system and processes. To include:
- self-help/management 
- primary care
- secondary care services
- suicide prevention and crisis services</t>
  </si>
  <si>
    <t>• Explain the impact of the waiting times for mental health treatment and identify how physical activity can support people while they wait.</t>
  </si>
  <si>
    <t xml:space="preserve">• Identify a range of partners locally to refer into and onwards from physical activity programmes. </t>
  </si>
  <si>
    <t>K2.2</t>
  </si>
  <si>
    <t>Cross-sector working</t>
  </si>
  <si>
    <t>• Identify the opportunities and challenges of working across sectors to deliver physical activity for participants with mental health conditions.</t>
  </si>
  <si>
    <t>• Identify relevant opportunities to work locally with other professionals to deliver physical activity opportunities for people with mental health conditions.</t>
  </si>
  <si>
    <t xml:space="preserve">• Identify relevant opportunities to work locally with other professionals to help prevent suicide through physical activity programmes. </t>
  </si>
  <si>
    <t>3. Support for oneself and others, and signposting to professional mental health services</t>
  </si>
  <si>
    <t xml:space="preserve">K3.1 </t>
  </si>
  <si>
    <t>Ability to support people with mental health conditions during the activity or session</t>
  </si>
  <si>
    <t xml:space="preserve">• Describe the specific mental health support needs of participants both through asking and working with the participant directly and liaising with the referring agency. </t>
  </si>
  <si>
    <t>K3.2</t>
  </si>
  <si>
    <t>Signposting</t>
  </si>
  <si>
    <t>• Identify who to signpost people to professional mental health support.</t>
  </si>
  <si>
    <t>• Identify where to signpost people to professional mental health support.</t>
  </si>
  <si>
    <t>• Explain the referral process and have experience of working with referred participants to provide adequate support.</t>
  </si>
  <si>
    <t>K3.3</t>
  </si>
  <si>
    <t>Confidentiality</t>
  </si>
  <si>
    <t>•	Explain when and how to break confidentiality working within your organisation's safeguarding policy, and why that might be needed.</t>
  </si>
  <si>
    <t>•	Explain when, how and why you would advise a participant of the need to break their confidentiality.</t>
  </si>
  <si>
    <t xml:space="preserve">K3.4 </t>
  </si>
  <si>
    <t>Safety</t>
  </si>
  <si>
    <t xml:space="preserve">• Explain the importance of pre-screening and working with participants and referral agencies. </t>
  </si>
  <si>
    <t>• Explain the importance of risk assessments, identifying when 1:1 risk assessment may be required.</t>
  </si>
  <si>
    <t xml:space="preserve">• Explain how to work with participants in a person-centred way. </t>
  </si>
  <si>
    <t xml:space="preserve">• Identify policies and procedures needed to support your practice (e.g. lone working and social media policies). </t>
  </si>
  <si>
    <t xml:space="preserve">K3.5 </t>
  </si>
  <si>
    <t>The participant</t>
  </si>
  <si>
    <t xml:space="preserve">• Identify the main factors a practitioner should know about each individual participant: e.g., age, sex, goals and motivations, personal background, condition, health and wellbeing (including mental health) background and life stage (pre, post-natal or perimenopause). </t>
  </si>
  <si>
    <t xml:space="preserve">K3.6 </t>
  </si>
  <si>
    <t xml:space="preserve">Self-care and self-management </t>
  </si>
  <si>
    <t xml:space="preserve">• Identify ways to support own mental health and when you may need to access further support. </t>
  </si>
  <si>
    <t>• Recognise the limits of professional expertise and personal boundaries, knowing when to refer to others. Prioritise stepping back when necessary to protect your own mental health.</t>
  </si>
  <si>
    <t xml:space="preserve">• Explain when and to whom one’s own mental health needs should be disclosed. </t>
  </si>
  <si>
    <t xml:space="preserve">K3.7 </t>
  </si>
  <si>
    <t>Establishing peer support</t>
  </si>
  <si>
    <t xml:space="preserve">• Explain group dynamics and identify ways to promote social connection through physical activity for mental health outcomes including recognising each other’s support needs and responding appropriately. </t>
  </si>
  <si>
    <t xml:space="preserve">• Describe the benefits and challenges of peer support and identify ways to empower participants in a person-centred way. </t>
  </si>
  <si>
    <t>• Explain effective peer mentoring approaches when supporting participants with mental health conditions.</t>
  </si>
  <si>
    <t>S3.1</t>
  </si>
  <si>
    <t>• Demonstrate the ability to work with the participant directly and liaise with the referring agency to support the participant's mental health needs.</t>
  </si>
  <si>
    <t>• Demonstrate how to support people experiencing a mental health crisis in the moment and confidently signpost them to appropriate professional mental health support.</t>
  </si>
  <si>
    <t>• Demonstrate the ability to work both with groups and 1:1, providing additional support to those who require it.</t>
  </si>
  <si>
    <t xml:space="preserve">• Role model self-care strategies to support own mental wellbeing, including physical activity. </t>
  </si>
  <si>
    <t xml:space="preserve">4. The relationship between sport, physical activity, and mental health  </t>
  </si>
  <si>
    <t>K4.1</t>
  </si>
  <si>
    <t>Understand the relationship between physical activity and mental health</t>
  </si>
  <si>
    <t>• Define what physical literacy is and discuss its key components.</t>
  </si>
  <si>
    <t>• Explain why understanding physical literacy is important for supporting participants with mental health conditions.</t>
  </si>
  <si>
    <t>• Describe the relationship between physical activity and mental health and how it can help build social connections</t>
  </si>
  <si>
    <t xml:space="preserve">• Explain the importance of developing a healthy relationship with physical activity. </t>
  </si>
  <si>
    <t>• Identify when participants might have an unhealthy relationship with physical activity and its impact on mental health and how to support.</t>
  </si>
  <si>
    <t>K4.2</t>
  </si>
  <si>
    <t>Barriers to physical activity participation</t>
  </si>
  <si>
    <t>• Identify the barriers people with mental health conditions may experience in physical activity including the impact of the symptoms of mental health conditions including fatigue, pain, social isolation, sleep, and anxiety, side effects of medication, physical, social and emotional barriers, and how to support participants to manage them.</t>
  </si>
  <si>
    <t xml:space="preserve">K4.3 </t>
  </si>
  <si>
    <t>Evidence of the benefits and risks of physical activity</t>
  </si>
  <si>
    <t>• Evaluate evidence of the benefits and risks of different types and intensities of physical activity for participants with mental health conditions.</t>
  </si>
  <si>
    <t>• Design, deliver and evaluate evidence informed programmes including physical activity for participants with mental health conditions.</t>
  </si>
  <si>
    <t xml:space="preserve">5. Trauma informed practice  </t>
  </si>
  <si>
    <t>K5.1</t>
  </si>
  <si>
    <t xml:space="preserve">Lived experience </t>
  </si>
  <si>
    <t>• Describe how people with lived experience of mental health conditions should be involved in the creation of inclusive and welcoming environments.</t>
  </si>
  <si>
    <t>• Evaluate the opportunities and challenges of supporting participants with lived experience of mental health conditions.</t>
  </si>
  <si>
    <t>K5.2</t>
  </si>
  <si>
    <t xml:space="preserve">Trauma informed practices in physical activity </t>
  </si>
  <si>
    <t xml:space="preserve">• Identify how and why physical activity sessions and spaces should be trauma informed. </t>
  </si>
  <si>
    <t>• Explain the components of trauma informed approaches relevant to people with mental health conditions who engage in physical activity.</t>
  </si>
  <si>
    <t>K5.3</t>
  </si>
  <si>
    <t>Responsible messaging</t>
  </si>
  <si>
    <t>• Discuss how to develop responsible messaging for participants with mental health conditions who engage in physical activity programmes</t>
  </si>
  <si>
    <t>• Identify appropriate responsible messaging for participants with mental health conditions who engage in physical activity.</t>
  </si>
  <si>
    <t>6. Creating a safe, effective, and inclusive environment</t>
  </si>
  <si>
    <t>K6.1</t>
  </si>
  <si>
    <t>Creating a safe space</t>
  </si>
  <si>
    <t xml:space="preserve">• Explain the importance of the ability to maintain professional boundaries to support the mental health of participants and oneself. </t>
  </si>
  <si>
    <t>K6.2</t>
  </si>
  <si>
    <t xml:space="preserve">Collaboration and partnership working </t>
  </si>
  <si>
    <t xml:space="preserve">• Explain the benefits of working in partnership with mental health organisations and seek to build collaborative working relationships. </t>
  </si>
  <si>
    <t xml:space="preserve">• Identify ways to engage mental health partners in your physical activity delivery (e.g. co-delivery, steering groups, advisory groups, signposting). </t>
  </si>
  <si>
    <t>K6.3</t>
  </si>
  <si>
    <t xml:space="preserve">Reflection and supervision </t>
  </si>
  <si>
    <t xml:space="preserve">• Explain the importance of reflecting on both session content and participant engagement in programmes, to identify opportunities to develop the service. </t>
  </si>
  <si>
    <t xml:space="preserve">K6.4 </t>
  </si>
  <si>
    <t>Inclusive environment</t>
  </si>
  <si>
    <t xml:space="preserve">• Identify methods to support participant behaviour in a positive and inclusive manner. </t>
  </si>
  <si>
    <t>• Describe methods to create an inclusive and welcoming environment for people with mental health conditions.</t>
  </si>
  <si>
    <t>S6.1</t>
  </si>
  <si>
    <t>• Foster an inclusive, person-centred delivery style, creating safe wellbeing spaces.</t>
  </si>
  <si>
    <t>• Demonstrate an ability to support the group to co-create group rules and boundaries.</t>
  </si>
  <si>
    <t>• Deliver sessions focused on fun, enjoyment and fostering intrinsic motivation.</t>
  </si>
  <si>
    <t xml:space="preserve">• Provide short breaks to support participants to access coping strategies. </t>
  </si>
  <si>
    <t>S6.2</t>
  </si>
  <si>
    <t xml:space="preserve">• Reflect on both session content and participant engagement in programmes, identifying opportunities to develop the service. </t>
  </si>
  <si>
    <t xml:space="preserve">• Contribute to individual and group supervision and peer learning opportunities. </t>
  </si>
  <si>
    <t xml:space="preserve">• Foster an environment that encourages talking about mental health and checking in on participant and deliverer wellbeing. </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</si>
  <si>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</si>
  <si>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</si>
  <si>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</si>
  <si>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</si>
  <si>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</si>
  <si>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</si>
  <si>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</si>
  <si>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</si>
  <si>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</si>
  <si>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 xml:space="preserve">Knowledge </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</si>
  <si>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</si>
  <si>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</si>
  <si>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</si>
  <si>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</si>
  <si>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</si>
  <si>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</si>
  <si>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</si>
  <si>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</si>
  <si>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</si>
  <si>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</si>
  <si>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</si>
  <si>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</si>
  <si>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</si>
  <si>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</si>
  <si>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</si>
  <si>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</si>
  <si>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</si>
  <si>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</si>
  <si>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</si>
  <si>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</si>
  <si>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</si>
  <si>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</si>
  <si>
    <t>Calculating the totally percentage of knowledge/ skill covered in each section</t>
  </si>
  <si>
    <t>K1</t>
  </si>
  <si>
    <t>S1</t>
  </si>
  <si>
    <t>K2</t>
  </si>
  <si>
    <t>K3</t>
  </si>
  <si>
    <t>S3</t>
  </si>
  <si>
    <t>K4</t>
  </si>
  <si>
    <t>K5</t>
  </si>
  <si>
    <t>K6</t>
  </si>
  <si>
    <t>S6</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</si>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</sst>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7">
    <font>
      <sz val="11"/>
      <color theme="1"/>
      <name val="Calibri"/>
      <family val="2"/>
      <scheme val="minor"/>
    </font>
    <font>
      <sz val="11"/>
      <color rgb="FF002060"/>
      <name val="Calibri"/>
      <family val="2"/>
      <scheme val="minor"/>
    </font>
    <font>
      <sz val="9"/>
      <color theme="1"/>
      <name val="Poppins"/>
      <family val="3"/>
    </font>
    <font>
      <sz val="9"/>
      <color theme="3"/>
      <name val="Poppins"/>
      <family val="3"/>
    </font>
    <font>
      <b/>
      <sz val="9"/>
      <color theme="3"/>
      <name val="Poppins"/>
      <family val="3"/>
    </font>
    <font>
      <b/>
      <sz val="11"/>
      <color theme="1"/>
      <name val="Calibri"/>
      <family val="2"/>
      <scheme val="minor"/>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sz val="11"/>
      <color theme="1"/>
      <name val="Poppins"/>
      <family val="3"/>
    </font>
    <font>
      <b/>
      <sz val="11"/>
      <color theme="1"/>
      <name val="Poppins"/>
      <family val="3"/>
    </font>
    <font>
      <sz val="11"/>
      <color rgb="FF002060"/>
      <name val="Poppins"/>
      <family val="3"/>
    </font>
    <font>
      <b/>
      <sz val="14"/>
      <color theme="1"/>
      <name val="Poppins"/>
      <family val="3"/>
    </font>
    <font>
      <b/>
      <sz val="16"/>
      <color theme="1"/>
      <name val="Poppins"/>
      <family val="3"/>
    </font>
    <font>
      <sz val="9"/>
      <color rgb="FF002060"/>
      <name val="Poppins"/>
      <family val="3"/>
    </font>
    <font>
      <b/>
      <sz val="11"/>
      <color theme="5"/>
      <name val="Poppins"/>
      <family val="3"/>
    </font>
    <font>
      <sz val="11"/>
      <color theme="0"/>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12326E"/>
        <bgColor indexed="64"/>
      </patternFill>
    </fill>
    <fill>
      <patternFill patternType="solid">
        <fgColor rgb="FFFFFF00"/>
        <bgColor indexed="64"/>
      </patternFill>
    </fill>
  </fills>
  <borders count="159">
    <border>
      <left/>
      <right/>
      <top/>
      <bottom/>
      <diagonal/>
    </border>
    <border>
      <left style="thin">
        <color theme="3"/>
      </left>
      <right style="thin">
        <color theme="3"/>
      </right>
      <top style="thin">
        <color theme="3"/>
      </top>
      <bottom style="thin">
        <color theme="3"/>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dotted">
        <color theme="0" tint="-0.34998626667073579"/>
      </top>
      <bottom style="dotted">
        <color theme="0" tint="-0.34998626667073579"/>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style="medium">
        <color rgb="FF12326E"/>
      </left>
      <right/>
      <top style="medium">
        <color rgb="FF12326E"/>
      </top>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rgb="FF002060"/>
      </left>
      <right style="medium">
        <color rgb="FF002060"/>
      </right>
      <top style="medium">
        <color rgb="FF002060"/>
      </top>
      <bottom style="medium">
        <color indexed="64"/>
      </bottom>
      <diagonal/>
    </border>
    <border>
      <left/>
      <right style="medium">
        <color theme="4" tint="-0.499984740745262"/>
      </right>
      <top/>
      <bottom/>
      <diagonal/>
    </border>
    <border>
      <left style="medium">
        <color theme="4" tint="-0.499984740745262"/>
      </left>
      <right style="medium">
        <color theme="4" tint="-0.499984740745262"/>
      </right>
      <top/>
      <bottom/>
      <diagonal/>
    </border>
    <border>
      <left style="medium">
        <color rgb="FF002060"/>
      </left>
      <right style="medium">
        <color rgb="FF002060"/>
      </right>
      <top style="medium">
        <color rgb="FF002060"/>
      </top>
      <bottom style="medium">
        <color rgb="FF002060"/>
      </bottom>
      <diagonal/>
    </border>
    <border>
      <left/>
      <right style="medium">
        <color rgb="FF002060"/>
      </right>
      <top style="medium">
        <color indexed="64"/>
      </top>
      <bottom/>
      <diagonal/>
    </border>
    <border>
      <left style="medium">
        <color rgb="FF002060"/>
      </left>
      <right style="thin">
        <color theme="4" tint="-0.499984740745262"/>
      </right>
      <top style="medium">
        <color rgb="FF002060"/>
      </top>
      <bottom/>
      <diagonal/>
    </border>
    <border>
      <left/>
      <right style="medium">
        <color rgb="FF002060"/>
      </right>
      <top/>
      <bottom style="medium">
        <color rgb="FF12326E"/>
      </bottom>
      <diagonal/>
    </border>
    <border>
      <left style="medium">
        <color rgb="FF002060"/>
      </left>
      <right style="thin">
        <color theme="4" tint="-0.499984740745262"/>
      </right>
      <top/>
      <bottom/>
      <diagonal/>
    </border>
    <border>
      <left style="medium">
        <color rgb="FF002060"/>
      </left>
      <right style="medium">
        <color rgb="FF002060"/>
      </right>
      <top/>
      <bottom/>
      <diagonal/>
    </border>
    <border>
      <left style="medium">
        <color rgb="FF002060"/>
      </left>
      <right style="medium">
        <color rgb="FF002060"/>
      </right>
      <top style="medium">
        <color rgb="FF12326E"/>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style="medium">
        <color rgb="FF002060"/>
      </right>
      <top/>
      <bottom style="medium">
        <color rgb="FF002060"/>
      </bottom>
      <diagonal/>
    </border>
    <border>
      <left style="medium">
        <color rgb="FF002060"/>
      </left>
      <right style="medium">
        <color rgb="FF002060"/>
      </right>
      <top/>
      <bottom style="medium">
        <color theme="4" tint="-0.499984740745262"/>
      </bottom>
      <diagonal/>
    </border>
    <border>
      <left style="medium">
        <color rgb="FF002060"/>
      </left>
      <right style="medium">
        <color rgb="FF002060"/>
      </right>
      <top style="medium">
        <color rgb="FF002060"/>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diagonal/>
    </border>
    <border>
      <left style="medium">
        <color theme="4" tint="-0.499984740745262"/>
      </left>
      <right style="medium">
        <color theme="4" tint="-0.499984740745262"/>
      </right>
      <top style="medium">
        <color theme="4" tint="-0.499984740745262"/>
      </top>
      <bottom style="medium">
        <color rgb="FF002060"/>
      </bottom>
      <diagonal/>
    </border>
    <border>
      <left style="medium">
        <color theme="4" tint="-0.499984740745262"/>
      </left>
      <right style="medium">
        <color rgb="FF002060"/>
      </right>
      <top/>
      <bottom style="medium">
        <color rgb="FF002060"/>
      </bottom>
      <diagonal/>
    </border>
    <border>
      <left style="medium">
        <color rgb="FF002060"/>
      </left>
      <right style="medium">
        <color rgb="FF12326E"/>
      </right>
      <top style="medium">
        <color rgb="FF12326E"/>
      </top>
      <bottom style="dotted">
        <color theme="0" tint="-0.249977111117893"/>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style="medium">
        <color rgb="FF12326E"/>
      </right>
      <top style="medium">
        <color rgb="FF002060"/>
      </top>
      <bottom style="dotted">
        <color theme="0" tint="-0.249977111117893"/>
      </bottom>
      <diagonal/>
    </border>
    <border>
      <left style="medium">
        <color rgb="FF002060"/>
      </left>
      <right style="medium">
        <color rgb="FF12326E"/>
      </right>
      <top style="dotted">
        <color theme="0" tint="-0.249977111117893"/>
      </top>
      <bottom style="dotted">
        <color theme="0" tint="-0.249977111117893"/>
      </bottom>
      <diagonal/>
    </border>
    <border>
      <left style="medium">
        <color rgb="FF12326E"/>
      </left>
      <right style="medium">
        <color rgb="FF12326E"/>
      </right>
      <top style="dotted">
        <color theme="0" tint="-0.34998626667073579"/>
      </top>
      <bottom style="dotted">
        <color theme="0" tint="-0.249977111117893"/>
      </bottom>
      <diagonal/>
    </border>
    <border>
      <left style="medium">
        <color rgb="FF12326E"/>
      </left>
      <right style="medium">
        <color rgb="FF12326E"/>
      </right>
      <top/>
      <bottom style="dotted">
        <color theme="0" tint="-0.249977111117893"/>
      </bottom>
      <diagonal/>
    </border>
    <border>
      <left style="medium">
        <color rgb="FF002060"/>
      </left>
      <right style="medium">
        <color rgb="FF12326E"/>
      </right>
      <top style="medium">
        <color theme="4" tint="-0.499984740745262"/>
      </top>
      <bottom style="dotted">
        <color theme="0" tint="-0.249977111117893"/>
      </bottom>
      <diagonal/>
    </border>
    <border>
      <left style="medium">
        <color rgb="FF12326E"/>
      </left>
      <right style="medium">
        <color rgb="FF12326E"/>
      </right>
      <top style="medium">
        <color rgb="FF12326E"/>
      </top>
      <bottom style="dotted">
        <color theme="0" tint="-0.249977111117893"/>
      </bottom>
      <diagonal/>
    </border>
    <border>
      <left style="medium">
        <color rgb="FF002060"/>
      </left>
      <right style="medium">
        <color rgb="FF12326E"/>
      </right>
      <top/>
      <bottom style="medium">
        <color rgb="FF002060"/>
      </bottom>
      <diagonal/>
    </border>
    <border>
      <left style="medium">
        <color rgb="FF12326E"/>
      </left>
      <right/>
      <top style="dotted">
        <color theme="0" tint="-0.34998626667073579"/>
      </top>
      <bottom style="medium">
        <color rgb="FF002060"/>
      </bottom>
      <diagonal/>
    </border>
    <border>
      <left style="medium">
        <color rgb="FF12326E"/>
      </left>
      <right style="medium">
        <color rgb="FF12326E"/>
      </right>
      <top style="dotted">
        <color theme="0" tint="-0.34998626667073579"/>
      </top>
      <bottom style="medium">
        <color rgb="FF002060"/>
      </bottom>
      <diagonal/>
    </border>
    <border>
      <left style="medium">
        <color rgb="FF002060"/>
      </left>
      <right style="medium">
        <color rgb="FF12326E"/>
      </right>
      <top style="dotted">
        <color theme="6" tint="0.39997558519241921"/>
      </top>
      <bottom style="medium">
        <color rgb="FF12326E"/>
      </bottom>
      <diagonal/>
    </border>
    <border>
      <left style="medium">
        <color rgb="FF12326E"/>
      </left>
      <right style="medium">
        <color rgb="FF12326E"/>
      </right>
      <top style="dotted">
        <color theme="6" tint="0.39997558519241921"/>
      </top>
      <bottom style="medium">
        <color rgb="FF12326E"/>
      </bottom>
      <diagonal/>
    </border>
    <border>
      <left style="medium">
        <color rgb="FF12326E"/>
      </left>
      <right style="medium">
        <color rgb="FF12326E"/>
      </right>
      <top/>
      <bottom style="dotted">
        <color theme="6" tint="0.39997558519241921"/>
      </bottom>
      <diagonal/>
    </border>
    <border>
      <left style="medium">
        <color rgb="FF002060"/>
      </left>
      <right style="medium">
        <color rgb="FF002060"/>
      </right>
      <top style="dotted">
        <color theme="6" tint="0.39997558519241921"/>
      </top>
      <bottom style="dotted">
        <color theme="6" tint="0.39997558519241921"/>
      </bottom>
      <diagonal/>
    </border>
    <border>
      <left style="medium">
        <color rgb="FF002060"/>
      </left>
      <right style="medium">
        <color rgb="FF12326E"/>
      </right>
      <top/>
      <bottom style="dotted">
        <color theme="6" tint="0.39997558519241921"/>
      </bottom>
      <diagonal/>
    </border>
    <border>
      <left style="medium">
        <color rgb="FF12326E"/>
      </left>
      <right style="medium">
        <color rgb="FF12326E"/>
      </right>
      <top style="dotted">
        <color theme="6" tint="0.39997558519241921"/>
      </top>
      <bottom style="dotted">
        <color theme="6" tint="0.39997558519241921"/>
      </bottom>
      <diagonal/>
    </border>
    <border>
      <left style="medium">
        <color rgb="FF002060"/>
      </left>
      <right style="medium">
        <color rgb="FF12326E"/>
      </right>
      <top style="dotted">
        <color theme="0" tint="-0.34998626667073579"/>
      </top>
      <bottom style="dotted">
        <color theme="6" tint="0.39997558519241921"/>
      </bottom>
      <diagonal/>
    </border>
    <border>
      <left style="medium">
        <color rgb="FF002060"/>
      </left>
      <right style="medium">
        <color rgb="FF12326E"/>
      </right>
      <top style="dotted">
        <color theme="6" tint="0.39997558519241921"/>
      </top>
      <bottom style="dotted">
        <color theme="6" tint="0.39997558519241921"/>
      </bottom>
      <diagonal/>
    </border>
    <border>
      <left style="medium">
        <color rgb="FF12326E"/>
      </left>
      <right style="medium">
        <color rgb="FF12326E"/>
      </right>
      <top style="dotted">
        <color theme="0" tint="-0.34998626667073579"/>
      </top>
      <bottom style="dotted">
        <color theme="6" tint="0.39997558519241921"/>
      </bottom>
      <diagonal/>
    </border>
    <border>
      <left style="medium">
        <color rgb="FF12326E"/>
      </left>
      <right style="medium">
        <color rgb="FF12326E"/>
      </right>
      <top style="dotted">
        <color theme="6" tint="0.39997558519241921"/>
      </top>
      <bottom/>
      <diagonal/>
    </border>
    <border>
      <left style="medium">
        <color rgb="FF002060"/>
      </left>
      <right style="medium">
        <color rgb="FF002060"/>
      </right>
      <top/>
      <bottom style="medium">
        <color rgb="FF12326E"/>
      </bottom>
      <diagonal/>
    </border>
    <border>
      <left style="medium">
        <color rgb="FF002060"/>
      </left>
      <right style="medium">
        <color rgb="FF002060"/>
      </right>
      <top style="medium">
        <color rgb="FF002060"/>
      </top>
      <bottom/>
      <diagonal/>
    </border>
    <border>
      <left style="medium">
        <color rgb="FF12326E"/>
      </left>
      <right style="medium">
        <color rgb="FF12326E"/>
      </right>
      <top style="medium">
        <color rgb="FF002060"/>
      </top>
      <bottom style="dotted">
        <color theme="6" tint="0.39997558519241921"/>
      </bottom>
      <diagonal/>
    </border>
    <border>
      <left style="medium">
        <color rgb="FF12326E"/>
      </left>
      <right style="medium">
        <color rgb="FF12326E"/>
      </right>
      <top style="dotted">
        <color theme="6" tint="0.39997558519241921"/>
      </top>
      <bottom style="dotted">
        <color theme="0" tint="-0.34998626667073579"/>
      </bottom>
      <diagonal/>
    </border>
    <border>
      <left style="medium">
        <color rgb="FF12326E"/>
      </left>
      <right style="medium">
        <color rgb="FF12326E"/>
      </right>
      <top style="medium">
        <color rgb="FF12326E"/>
      </top>
      <bottom style="dotted">
        <color theme="6" tint="0.39997558519241921"/>
      </bottom>
      <diagonal/>
    </border>
    <border>
      <left style="medium">
        <color rgb="FF002060"/>
      </left>
      <right style="medium">
        <color rgb="FF002060"/>
      </right>
      <top style="dotted">
        <color theme="0" tint="-0.249977111117893"/>
      </top>
      <bottom/>
      <diagonal/>
    </border>
    <border>
      <left style="medium">
        <color rgb="FF12326E"/>
      </left>
      <right/>
      <top style="dotted">
        <color theme="6" tint="0.39997558519241921"/>
      </top>
      <bottom style="medium">
        <color rgb="FF12326E"/>
      </bottom>
      <diagonal/>
    </border>
    <border>
      <left/>
      <right/>
      <top style="dotted">
        <color theme="6" tint="0.39997558519241921"/>
      </top>
      <bottom/>
      <diagonal/>
    </border>
    <border>
      <left/>
      <right/>
      <top style="medium">
        <color rgb="FF12326E"/>
      </top>
      <bottom style="dotted">
        <color theme="6" tint="0.39997558519241921"/>
      </bottom>
      <diagonal/>
    </border>
    <border>
      <left/>
      <right/>
      <top style="dotted">
        <color theme="6" tint="0.39997558519241921"/>
      </top>
      <bottom style="dotted">
        <color theme="6" tint="0.39997558519241921"/>
      </bottom>
      <diagonal/>
    </border>
    <border>
      <left style="medium">
        <color rgb="FF002060"/>
      </left>
      <right style="medium">
        <color rgb="FF12326E"/>
      </right>
      <top style="medium">
        <color rgb="FF12326E"/>
      </top>
      <bottom style="dotted">
        <color theme="6" tint="0.39997558519241921"/>
      </bottom>
      <diagonal/>
    </border>
    <border>
      <left style="medium">
        <color rgb="FF12326E"/>
      </left>
      <right/>
      <top style="medium">
        <color rgb="FF12326E"/>
      </top>
      <bottom style="dotted">
        <color theme="6" tint="0.39997558519241921"/>
      </bottom>
      <diagonal/>
    </border>
    <border>
      <left style="medium">
        <color rgb="FF12326E"/>
      </left>
      <right/>
      <top style="dotted">
        <color theme="6" tint="0.39997558519241921"/>
      </top>
      <bottom style="dotted">
        <color theme="6" tint="0.39997558519241921"/>
      </bottom>
      <diagonal/>
    </border>
    <border>
      <left/>
      <right style="medium">
        <color rgb="FF12326E"/>
      </right>
      <top style="medium">
        <color rgb="FF12326E"/>
      </top>
      <bottom style="dotted">
        <color theme="6" tint="0.39997558519241921"/>
      </bottom>
      <diagonal/>
    </border>
    <border>
      <left style="medium">
        <color theme="4" tint="-0.499984740745262"/>
      </left>
      <right style="medium">
        <color theme="4" tint="-0.499984740745262"/>
      </right>
      <top style="medium">
        <color theme="4" tint="-0.499984740745262"/>
      </top>
      <bottom/>
      <diagonal/>
    </border>
    <border>
      <left style="medium">
        <color rgb="FF12326E"/>
      </left>
      <right style="medium">
        <color rgb="FF12326E"/>
      </right>
      <top style="dotted">
        <color theme="0" tint="-0.249977111117893"/>
      </top>
      <bottom style="medium">
        <color rgb="FF12326E"/>
      </bottom>
      <diagonal/>
    </border>
    <border>
      <left/>
      <right style="medium">
        <color rgb="FF12326E"/>
      </right>
      <top style="medium">
        <color rgb="FF002060"/>
      </top>
      <bottom style="dotted">
        <color theme="0" tint="-0.249977111117893"/>
      </bottom>
      <diagonal/>
    </border>
    <border>
      <left/>
      <right style="medium">
        <color rgb="FF12326E"/>
      </right>
      <top style="dotted">
        <color theme="0" tint="-0.249977111117893"/>
      </top>
      <bottom style="dotted">
        <color theme="0" tint="-0.249977111117893"/>
      </bottom>
      <diagonal/>
    </border>
    <border>
      <left style="medium">
        <color indexed="64"/>
      </left>
      <right/>
      <top style="medium">
        <color indexed="64"/>
      </top>
      <bottom/>
      <diagonal/>
    </border>
    <border>
      <left/>
      <right/>
      <top style="medium">
        <color indexed="64"/>
      </top>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style="medium">
        <color theme="4" tint="-0.499984740745262"/>
      </left>
      <right style="medium">
        <color indexed="64"/>
      </right>
      <top style="medium">
        <color theme="4" tint="-0.499984740745262"/>
      </top>
      <bottom style="medium">
        <color rgb="FF002060"/>
      </bottom>
      <diagonal/>
    </border>
    <border>
      <left style="medium">
        <color indexed="64"/>
      </left>
      <right style="medium">
        <color theme="4" tint="-0.499984740745262"/>
      </right>
      <top style="medium">
        <color theme="4" tint="-0.499984740745262"/>
      </top>
      <bottom style="medium">
        <color rgb="FF002060"/>
      </bottom>
      <diagonal/>
    </border>
    <border>
      <left style="medium">
        <color theme="4" tint="-0.499984740745262"/>
      </left>
      <right style="medium">
        <color rgb="FF002060"/>
      </right>
      <top style="medium">
        <color rgb="FF002060"/>
      </top>
      <bottom style="medium">
        <color rgb="FF002060"/>
      </bottom>
      <diagonal/>
    </border>
    <border>
      <left style="medium">
        <color rgb="FF002060"/>
      </left>
      <right style="medium">
        <color theme="4" tint="-0.499984740745262"/>
      </right>
      <top style="medium">
        <color rgb="FF002060"/>
      </top>
      <bottom style="medium">
        <color rgb="FF002060"/>
      </bottom>
      <diagonal/>
    </border>
    <border>
      <left style="medium">
        <color theme="4" tint="-0.499984740745262"/>
      </left>
      <right style="medium">
        <color rgb="FF12326E"/>
      </right>
      <top/>
      <bottom style="medium">
        <color rgb="FF002060"/>
      </bottom>
      <diagonal/>
    </border>
    <border>
      <left/>
      <right style="medium">
        <color rgb="FF002060"/>
      </right>
      <top style="medium">
        <color rgb="FF002060"/>
      </top>
      <bottom style="medium">
        <color rgb="FF002060"/>
      </bottom>
      <diagonal/>
    </border>
    <border>
      <left style="medium">
        <color rgb="FF002060"/>
      </left>
      <right/>
      <top style="medium">
        <color rgb="FF002060"/>
      </top>
      <bottom style="hair">
        <color theme="4" tint="-0.499984740745262"/>
      </bottom>
      <diagonal/>
    </border>
    <border>
      <left style="medium">
        <color rgb="FF002060"/>
      </left>
      <right/>
      <top style="hair">
        <color theme="4" tint="-0.499984740745262"/>
      </top>
      <bottom style="hair">
        <color theme="4" tint="-0.499984740745262"/>
      </bottom>
      <diagonal/>
    </border>
    <border>
      <left style="medium">
        <color rgb="FF002060"/>
      </left>
      <right/>
      <top/>
      <bottom style="medium">
        <color rgb="FF12326E"/>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top/>
      <bottom style="medium">
        <color theme="4"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indexed="64"/>
      </bottom>
      <diagonal/>
    </border>
    <border>
      <left style="thin">
        <color rgb="FF002060"/>
      </left>
      <right style="thin">
        <color rgb="FF002060"/>
      </right>
      <top style="thin">
        <color rgb="FF002060"/>
      </top>
      <bottom style="thin">
        <color rgb="FF002060"/>
      </bottom>
      <diagonal/>
    </border>
    <border>
      <left/>
      <right style="medium">
        <color rgb="FF12326E"/>
      </right>
      <top style="dotted">
        <color theme="6" tint="0.39997558519241921"/>
      </top>
      <bottom style="dotted">
        <color theme="6" tint="0.39997558519241921"/>
      </bottom>
      <diagonal/>
    </border>
    <border>
      <left style="medium">
        <color rgb="FF12326E"/>
      </left>
      <right style="medium">
        <color rgb="FF002060"/>
      </right>
      <top style="dotted">
        <color theme="6" tint="0.39997558519241921"/>
      </top>
      <bottom style="dotted">
        <color theme="6" tint="0.39997558519241921"/>
      </bottom>
      <diagonal/>
    </border>
    <border>
      <left style="medium">
        <color rgb="FF12326E"/>
      </left>
      <right style="medium">
        <color rgb="FF12326E"/>
      </right>
      <top/>
      <bottom style="medium">
        <color indexed="64"/>
      </bottom>
      <diagonal/>
    </border>
    <border>
      <left style="medium">
        <color rgb="FF12326E"/>
      </left>
      <right style="medium">
        <color rgb="FF12326E"/>
      </right>
      <top style="dotted">
        <color theme="0" tint="-0.34998626667073579"/>
      </top>
      <bottom style="medium">
        <color indexed="64"/>
      </bottom>
      <diagonal/>
    </border>
    <border>
      <left style="medium">
        <color rgb="FF002060"/>
      </left>
      <right/>
      <top style="medium">
        <color rgb="FF002060"/>
      </top>
      <bottom style="dotted">
        <color theme="0" tint="-0.34998626667073579"/>
      </bottom>
      <diagonal/>
    </border>
    <border>
      <left style="medium">
        <color rgb="FF002060"/>
      </left>
      <right/>
      <top/>
      <bottom style="dotted">
        <color theme="0" tint="-0.34998626667073579"/>
      </bottom>
      <diagonal/>
    </border>
    <border>
      <left style="medium">
        <color rgb="FF002060"/>
      </left>
      <right style="medium">
        <color rgb="FF12326E"/>
      </right>
      <top style="dotted">
        <color theme="6" tint="0.39997558519241921"/>
      </top>
      <bottom style="dotted">
        <color theme="0" tint="-0.34998626667073579"/>
      </bottom>
      <diagonal/>
    </border>
    <border>
      <left style="medium">
        <color rgb="FF002060"/>
      </left>
      <right style="medium">
        <color rgb="FF12326E"/>
      </right>
      <top/>
      <bottom style="dotted">
        <color theme="0" tint="-0.34998626667073579"/>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medium">
        <color rgb="FF002060"/>
      </right>
      <top/>
      <bottom style="dotted">
        <color theme="0" tint="-0.34998626667073579"/>
      </bottom>
      <diagonal/>
    </border>
    <border>
      <left style="medium">
        <color rgb="FF002060"/>
      </left>
      <right style="medium">
        <color rgb="FF12326E"/>
      </right>
      <top style="medium">
        <color rgb="FF12326E"/>
      </top>
      <bottom style="dotted">
        <color theme="0" tint="-0.34998626667073579"/>
      </bottom>
      <diagonal/>
    </border>
    <border>
      <left style="medium">
        <color rgb="FF002060"/>
      </left>
      <right style="medium">
        <color rgb="FF12326E"/>
      </right>
      <top style="dotted">
        <color theme="0" tint="-0.34998626667073579"/>
      </top>
      <bottom style="dotted">
        <color theme="0" tint="-0.34998626667073579"/>
      </bottom>
      <diagonal/>
    </border>
    <border>
      <left style="medium">
        <color rgb="FF12326E"/>
      </left>
      <right style="medium">
        <color rgb="FF12326E"/>
      </right>
      <top/>
      <bottom style="medium">
        <color rgb="FF002060"/>
      </bottom>
      <diagonal/>
    </border>
    <border>
      <left style="medium">
        <color rgb="FF002060"/>
      </left>
      <right style="thin">
        <color theme="4" tint="-0.499984740745262"/>
      </right>
      <top/>
      <bottom style="medium">
        <color rgb="FF002060"/>
      </bottom>
      <diagonal/>
    </border>
  </borders>
  <cellStyleXfs count="2">
    <xf numFmtId="0" fontId="0" fillId="0" borderId="0"/>
    <xf numFmtId="0" fontId="7" fillId="0" borderId="0" applyNumberFormat="0" applyFill="0" applyBorder="0" applyAlignment="0" applyProtection="0"/>
  </cellStyleXfs>
  <cellXfs count="362">
    <xf numFmtId="0" fontId="0" fillId="0" borderId="0" xfId="0"/>
    <xf numFmtId="0" fontId="1" fillId="0" borderId="0" xfId="0" applyFont="1"/>
    <xf numFmtId="0" fontId="3" fillId="0" borderId="1" xfId="0" applyFont="1" applyBorder="1"/>
    <xf numFmtId="0" fontId="4" fillId="0" borderId="1" xfId="0" applyFont="1" applyBorder="1"/>
    <xf numFmtId="0" fontId="5" fillId="0" borderId="0" xfId="0" applyFont="1"/>
    <xf numFmtId="0" fontId="3" fillId="0" borderId="2" xfId="0" applyFont="1" applyBorder="1"/>
    <xf numFmtId="0" fontId="2" fillId="0" borderId="0" xfId="0" applyFont="1"/>
    <xf numFmtId="0" fontId="0" fillId="0" borderId="0" xfId="0" applyAlignment="1">
      <alignment vertical="center"/>
    </xf>
    <xf numFmtId="0" fontId="12" fillId="0" borderId="0" xfId="0" applyFont="1" applyAlignment="1">
      <alignment vertical="center" wrapText="1"/>
    </xf>
    <xf numFmtId="164" fontId="0" fillId="0" borderId="0" xfId="0" applyNumberFormat="1"/>
    <xf numFmtId="0" fontId="20" fillId="4" borderId="53" xfId="0" applyFont="1" applyFill="1" applyBorder="1" applyAlignment="1">
      <alignment horizontal="left" vertical="center"/>
    </xf>
    <xf numFmtId="0" fontId="20" fillId="4" borderId="54" xfId="0" applyFont="1" applyFill="1" applyBorder="1" applyAlignment="1">
      <alignment horizontal="left" vertical="center"/>
    </xf>
    <xf numFmtId="0" fontId="20" fillId="4" borderId="55" xfId="0" applyFont="1" applyFill="1" applyBorder="1" applyAlignment="1">
      <alignment horizontal="left" vertical="center"/>
    </xf>
    <xf numFmtId="0" fontId="21" fillId="0" borderId="53" xfId="0" applyFont="1" applyBorder="1" applyAlignment="1">
      <alignment horizontal="left" vertical="center"/>
    </xf>
    <xf numFmtId="0" fontId="21" fillId="0" borderId="54" xfId="0" applyFont="1" applyBorder="1" applyAlignment="1">
      <alignment horizontal="left" vertical="center"/>
    </xf>
    <xf numFmtId="0" fontId="21" fillId="0" borderId="55" xfId="0" applyFont="1" applyBorder="1" applyAlignment="1">
      <alignment horizontal="left" vertical="center" wrapText="1"/>
    </xf>
    <xf numFmtId="0" fontId="21" fillId="0" borderId="55" xfId="0" applyFont="1" applyBorder="1" applyAlignment="1">
      <alignment horizontal="left" vertical="center"/>
    </xf>
    <xf numFmtId="0" fontId="22" fillId="0" borderId="0" xfId="0" applyFont="1"/>
    <xf numFmtId="0" fontId="24" fillId="0" borderId="33" xfId="0" applyFont="1" applyBorder="1" applyAlignment="1">
      <alignment vertical="center"/>
    </xf>
    <xf numFmtId="0" fontId="24" fillId="0" borderId="31" xfId="0" applyFont="1" applyBorder="1" applyAlignment="1">
      <alignment vertical="center"/>
    </xf>
    <xf numFmtId="0" fontId="25" fillId="0" borderId="31" xfId="1" applyFont="1" applyBorder="1" applyAlignment="1">
      <alignment vertical="center"/>
    </xf>
    <xf numFmtId="0" fontId="22" fillId="0" borderId="31" xfId="0" applyFont="1" applyBorder="1" applyAlignment="1">
      <alignment vertical="center"/>
    </xf>
    <xf numFmtId="0" fontId="26" fillId="0" borderId="33" xfId="0" applyFont="1" applyBorder="1" applyAlignment="1">
      <alignment vertical="center"/>
    </xf>
    <xf numFmtId="0" fontId="22" fillId="0" borderId="0" xfId="0" applyFont="1" applyAlignment="1">
      <alignment vertical="center" wrapText="1"/>
    </xf>
    <xf numFmtId="0" fontId="22" fillId="0" borderId="0" xfId="0" applyFont="1" applyAlignment="1">
      <alignment horizontal="center" vertical="center" wrapText="1"/>
    </xf>
    <xf numFmtId="0" fontId="27" fillId="0" borderId="0" xfId="0" applyFont="1" applyAlignment="1" applyProtection="1">
      <alignment horizontal="center" vertical="center" wrapText="1"/>
      <protection locked="0"/>
    </xf>
    <xf numFmtId="0" fontId="27" fillId="0" borderId="62" xfId="0" applyFont="1" applyBorder="1" applyAlignment="1">
      <alignment horizontal="center" vertical="center" wrapText="1"/>
    </xf>
    <xf numFmtId="0" fontId="22" fillId="3" borderId="18" xfId="0" applyFont="1" applyFill="1" applyBorder="1" applyProtection="1">
      <protection locked="0"/>
    </xf>
    <xf numFmtId="0" fontId="22" fillId="3" borderId="24" xfId="0" applyFont="1" applyFill="1" applyBorder="1" applyProtection="1">
      <protection locked="0"/>
    </xf>
    <xf numFmtId="0" fontId="22" fillId="4" borderId="6"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2" fillId="4" borderId="18" xfId="0" applyFont="1" applyFill="1" applyBorder="1" applyAlignment="1">
      <alignment vertical="center" wrapText="1"/>
    </xf>
    <xf numFmtId="0" fontId="22" fillId="0" borderId="11" xfId="0" applyFont="1" applyBorder="1"/>
    <xf numFmtId="0" fontId="22" fillId="3" borderId="8" xfId="0" applyFont="1" applyFill="1" applyBorder="1" applyProtection="1">
      <protection locked="0"/>
    </xf>
    <xf numFmtId="0" fontId="22" fillId="3" borderId="28" xfId="0" applyFont="1" applyFill="1" applyBorder="1" applyProtection="1">
      <protection locked="0"/>
    </xf>
    <xf numFmtId="0" fontId="22" fillId="4" borderId="8" xfId="0" applyFont="1" applyFill="1" applyBorder="1" applyAlignment="1">
      <alignment horizontal="center" vertical="center" wrapText="1"/>
    </xf>
    <xf numFmtId="0" fontId="22" fillId="4" borderId="8" xfId="0" applyFont="1" applyFill="1" applyBorder="1" applyAlignment="1">
      <alignment vertical="center" wrapText="1"/>
    </xf>
    <xf numFmtId="0" fontId="22" fillId="3" borderId="19" xfId="0" applyFont="1" applyFill="1" applyBorder="1" applyProtection="1">
      <protection locked="0"/>
    </xf>
    <xf numFmtId="0" fontId="22" fillId="3" borderId="23" xfId="0" applyFont="1" applyFill="1" applyBorder="1" applyProtection="1">
      <protection locked="0"/>
    </xf>
    <xf numFmtId="0" fontId="22" fillId="4" borderId="7" xfId="0" applyFont="1" applyFill="1" applyBorder="1" applyAlignment="1">
      <alignment horizontal="center" vertical="center" wrapText="1"/>
    </xf>
    <xf numFmtId="0" fontId="22" fillId="4" borderId="19" xfId="0" applyFont="1" applyFill="1" applyBorder="1" applyAlignment="1">
      <alignment vertical="center" wrapText="1"/>
    </xf>
    <xf numFmtId="0" fontId="22" fillId="3" borderId="15" xfId="0" applyFont="1" applyFill="1" applyBorder="1" applyProtection="1">
      <protection locked="0"/>
    </xf>
    <xf numFmtId="0" fontId="22" fillId="3" borderId="14" xfId="0" applyFont="1" applyFill="1" applyBorder="1" applyProtection="1">
      <protection locked="0"/>
    </xf>
    <xf numFmtId="0" fontId="22" fillId="4" borderId="14" xfId="0" applyFont="1" applyFill="1" applyBorder="1" applyAlignment="1">
      <alignment vertical="center" wrapText="1"/>
    </xf>
    <xf numFmtId="0" fontId="22" fillId="3" borderId="20" xfId="0" applyFont="1" applyFill="1" applyBorder="1" applyProtection="1">
      <protection locked="0"/>
    </xf>
    <xf numFmtId="0" fontId="22" fillId="4" borderId="13" xfId="0" applyFont="1" applyFill="1" applyBorder="1" applyAlignment="1">
      <alignment vertical="center" wrapText="1"/>
    </xf>
    <xf numFmtId="0" fontId="22" fillId="4" borderId="20" xfId="0" applyFont="1" applyFill="1" applyBorder="1" applyAlignment="1">
      <alignment vertical="center" wrapText="1"/>
    </xf>
    <xf numFmtId="0" fontId="22" fillId="2" borderId="9" xfId="0" applyFont="1" applyFill="1" applyBorder="1" applyProtection="1">
      <protection locked="0"/>
    </xf>
    <xf numFmtId="0" fontId="22" fillId="2" borderId="10" xfId="0" applyFont="1" applyFill="1" applyBorder="1" applyProtection="1">
      <protection locked="0"/>
    </xf>
    <xf numFmtId="0" fontId="22" fillId="2" borderId="10" xfId="0" applyFont="1" applyFill="1" applyBorder="1" applyAlignment="1">
      <alignment horizontal="center" vertical="center" wrapText="1"/>
    </xf>
    <xf numFmtId="0" fontId="22" fillId="2" borderId="10" xfId="0" applyFont="1" applyFill="1" applyBorder="1" applyAlignment="1">
      <alignment vertical="center" wrapText="1"/>
    </xf>
    <xf numFmtId="0" fontId="22" fillId="0" borderId="10" xfId="0" applyFont="1" applyBorder="1"/>
    <xf numFmtId="0" fontId="22" fillId="4" borderId="19" xfId="0" applyFont="1" applyFill="1" applyBorder="1" applyAlignment="1">
      <alignment horizontal="center" vertical="center" wrapText="1"/>
    </xf>
    <xf numFmtId="0" fontId="22" fillId="3" borderId="13" xfId="0" applyFont="1" applyFill="1" applyBorder="1" applyProtection="1">
      <protection locked="0"/>
    </xf>
    <xf numFmtId="0" fontId="22" fillId="4" borderId="18"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3" borderId="7" xfId="0" applyFont="1" applyFill="1" applyBorder="1" applyProtection="1">
      <protection locked="0"/>
    </xf>
    <xf numFmtId="0" fontId="22" fillId="3" borderId="16" xfId="0" applyFont="1" applyFill="1" applyBorder="1" applyProtection="1">
      <protection locked="0"/>
    </xf>
    <xf numFmtId="0" fontId="22" fillId="4" borderId="7" xfId="0" applyFont="1" applyFill="1" applyBorder="1" applyAlignment="1">
      <alignment vertical="center" wrapText="1"/>
    </xf>
    <xf numFmtId="0" fontId="22" fillId="2" borderId="30" xfId="0" applyFont="1" applyFill="1" applyBorder="1" applyProtection="1">
      <protection locked="0"/>
    </xf>
    <xf numFmtId="0" fontId="22" fillId="2" borderId="11" xfId="0" applyFont="1" applyFill="1" applyBorder="1" applyProtection="1">
      <protection locked="0"/>
    </xf>
    <xf numFmtId="0" fontId="22" fillId="2" borderId="11" xfId="0" applyFont="1" applyFill="1" applyBorder="1" applyAlignment="1">
      <alignment vertical="center" wrapText="1"/>
    </xf>
    <xf numFmtId="0" fontId="22" fillId="2" borderId="28" xfId="0" applyFont="1" applyFill="1" applyBorder="1" applyProtection="1">
      <protection locked="0"/>
    </xf>
    <xf numFmtId="0" fontId="22" fillId="2" borderId="12" xfId="0" applyFont="1" applyFill="1" applyBorder="1" applyProtection="1">
      <protection locked="0"/>
    </xf>
    <xf numFmtId="0" fontId="22" fillId="2" borderId="12" xfId="0" applyFont="1" applyFill="1" applyBorder="1" applyAlignment="1">
      <alignment horizontal="center" vertical="center" wrapText="1"/>
    </xf>
    <xf numFmtId="0" fontId="22" fillId="2" borderId="12" xfId="0" applyFont="1" applyFill="1" applyBorder="1" applyAlignment="1">
      <alignment vertical="center" wrapText="1"/>
    </xf>
    <xf numFmtId="0" fontId="22" fillId="3" borderId="21" xfId="0" applyFont="1" applyFill="1" applyBorder="1" applyProtection="1">
      <protection locked="0"/>
    </xf>
    <xf numFmtId="0" fontId="22" fillId="4" borderId="21" xfId="0" applyFont="1" applyFill="1" applyBorder="1" applyAlignment="1">
      <alignment vertical="center" wrapText="1"/>
    </xf>
    <xf numFmtId="0" fontId="22" fillId="2" borderId="16" xfId="0" applyFont="1" applyFill="1" applyBorder="1" applyProtection="1">
      <protection locked="0"/>
    </xf>
    <xf numFmtId="0" fontId="22" fillId="2" borderId="0" xfId="0" applyFont="1" applyFill="1" applyProtection="1">
      <protection locked="0"/>
    </xf>
    <xf numFmtId="0" fontId="22" fillId="2" borderId="11" xfId="0" applyFont="1" applyFill="1" applyBorder="1" applyAlignment="1">
      <alignment horizontal="center" vertical="center" wrapText="1"/>
    </xf>
    <xf numFmtId="0" fontId="27" fillId="0" borderId="0" xfId="0" applyFont="1"/>
    <xf numFmtId="0" fontId="27" fillId="0" borderId="0" xfId="0" applyFont="1" applyAlignment="1">
      <alignment wrapText="1"/>
    </xf>
    <xf numFmtId="0" fontId="22" fillId="0" borderId="0" xfId="0" applyFont="1" applyProtection="1">
      <protection locked="0"/>
    </xf>
    <xf numFmtId="0" fontId="22" fillId="2" borderId="0" xfId="0" applyFont="1" applyFill="1"/>
    <xf numFmtId="0" fontId="22" fillId="0" borderId="0" xfId="0" applyFont="1" applyAlignment="1">
      <alignment vertical="center"/>
    </xf>
    <xf numFmtId="0" fontId="27" fillId="0" borderId="7" xfId="0" applyFont="1" applyBorder="1" applyAlignment="1">
      <alignment wrapText="1"/>
    </xf>
    <xf numFmtId="0" fontId="22" fillId="0" borderId="7" xfId="0" applyFont="1" applyBorder="1" applyProtection="1">
      <protection locked="0"/>
    </xf>
    <xf numFmtId="0" fontId="22" fillId="0" borderId="16" xfId="0" applyFont="1" applyBorder="1" applyProtection="1">
      <protection locked="0"/>
    </xf>
    <xf numFmtId="0" fontId="22" fillId="2" borderId="11" xfId="0" applyFont="1" applyFill="1" applyBorder="1"/>
    <xf numFmtId="0" fontId="22" fillId="0" borderId="26" xfId="0" applyFont="1" applyBorder="1"/>
    <xf numFmtId="0" fontId="22" fillId="0" borderId="7" xfId="0" applyFont="1" applyBorder="1" applyAlignment="1">
      <alignment horizontal="center" vertical="center" wrapText="1"/>
    </xf>
    <xf numFmtId="0" fontId="22" fillId="0" borderId="7" xfId="0" applyFont="1" applyBorder="1" applyAlignment="1">
      <alignment vertical="center"/>
    </xf>
    <xf numFmtId="0" fontId="22" fillId="0" borderId="7" xfId="0" applyFont="1" applyBorder="1"/>
    <xf numFmtId="0" fontId="22" fillId="0" borderId="16" xfId="0" applyFont="1" applyBorder="1"/>
    <xf numFmtId="0" fontId="22" fillId="2" borderId="71" xfId="0" applyFont="1" applyFill="1" applyBorder="1"/>
    <xf numFmtId="0" fontId="22" fillId="2" borderId="7" xfId="0" applyFont="1" applyFill="1" applyBorder="1"/>
    <xf numFmtId="0" fontId="22" fillId="2" borderId="72" xfId="0" applyFont="1" applyFill="1" applyBorder="1"/>
    <xf numFmtId="0" fontId="22" fillId="4" borderId="20" xfId="0" applyFont="1" applyFill="1" applyBorder="1" applyAlignment="1">
      <alignment horizontal="center" vertical="center" wrapText="1"/>
    </xf>
    <xf numFmtId="0" fontId="22" fillId="4" borderId="21" xfId="0" applyFont="1" applyFill="1" applyBorder="1" applyAlignment="1">
      <alignment horizontal="center" vertical="center" wrapText="1"/>
    </xf>
    <xf numFmtId="0" fontId="22" fillId="3" borderId="88" xfId="0" applyFont="1" applyFill="1" applyBorder="1" applyProtection="1">
      <protection locked="0"/>
    </xf>
    <xf numFmtId="0" fontId="22" fillId="3" borderId="92" xfId="0" applyFont="1" applyFill="1" applyBorder="1" applyProtection="1">
      <protection locked="0"/>
    </xf>
    <xf numFmtId="0" fontId="22" fillId="3" borderId="93" xfId="0" applyFont="1" applyFill="1" applyBorder="1" applyProtection="1">
      <protection locked="0"/>
    </xf>
    <xf numFmtId="0" fontId="22" fillId="3" borderId="95" xfId="0" applyFont="1" applyFill="1" applyBorder="1" applyProtection="1">
      <protection locked="0"/>
    </xf>
    <xf numFmtId="0" fontId="22" fillId="3" borderId="8" xfId="0" applyFont="1" applyFill="1" applyBorder="1" applyAlignment="1" applyProtection="1">
      <alignment horizontal="left" vertical="center" wrapText="1"/>
      <protection locked="0"/>
    </xf>
    <xf numFmtId="0" fontId="22" fillId="3" borderId="96" xfId="0" applyFont="1" applyFill="1" applyBorder="1" applyAlignment="1" applyProtection="1">
      <alignment horizontal="left" vertical="center" wrapText="1"/>
      <protection locked="0"/>
    </xf>
    <xf numFmtId="0" fontId="22" fillId="3" borderId="97" xfId="0" applyFont="1" applyFill="1" applyBorder="1" applyProtection="1">
      <protection locked="0"/>
    </xf>
    <xf numFmtId="0" fontId="22" fillId="3" borderId="98" xfId="0" applyFont="1" applyFill="1" applyBorder="1" applyProtection="1">
      <protection locked="0"/>
    </xf>
    <xf numFmtId="0" fontId="22" fillId="4" borderId="98"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3" borderId="26" xfId="0" applyFont="1" applyFill="1" applyBorder="1" applyAlignment="1" applyProtection="1">
      <alignment horizontal="left" vertical="center" wrapText="1"/>
      <protection locked="0"/>
    </xf>
    <xf numFmtId="0" fontId="22" fillId="3" borderId="99" xfId="0" applyFont="1" applyFill="1" applyBorder="1" applyProtection="1">
      <protection locked="0"/>
    </xf>
    <xf numFmtId="0" fontId="22" fillId="3" borderId="100" xfId="0" applyFont="1" applyFill="1" applyBorder="1" applyProtection="1">
      <protection locked="0"/>
    </xf>
    <xf numFmtId="0" fontId="22" fillId="3" borderId="101" xfId="0" applyFont="1" applyFill="1" applyBorder="1" applyProtection="1">
      <protection locked="0"/>
    </xf>
    <xf numFmtId="0" fontId="22" fillId="4" borderId="100" xfId="0" applyFont="1" applyFill="1" applyBorder="1" applyAlignment="1">
      <alignment horizontal="center" vertical="center" wrapText="1"/>
    </xf>
    <xf numFmtId="0" fontId="22" fillId="3" borderId="103" xfId="0" applyFont="1" applyFill="1" applyBorder="1" applyProtection="1">
      <protection locked="0"/>
    </xf>
    <xf numFmtId="0" fontId="22" fillId="3" borderId="104" xfId="0" applyFont="1" applyFill="1" applyBorder="1" applyProtection="1">
      <protection locked="0"/>
    </xf>
    <xf numFmtId="0" fontId="22" fillId="3" borderId="105" xfId="0" applyFont="1" applyFill="1" applyBorder="1" applyProtection="1">
      <protection locked="0"/>
    </xf>
    <xf numFmtId="0" fontId="22" fillId="3" borderId="106" xfId="0" applyFont="1" applyFill="1" applyBorder="1" applyProtection="1">
      <protection locked="0"/>
    </xf>
    <xf numFmtId="0" fontId="22" fillId="3" borderId="107" xfId="0" applyFont="1" applyFill="1" applyBorder="1" applyProtection="1">
      <protection locked="0"/>
    </xf>
    <xf numFmtId="0" fontId="22" fillId="3" borderId="108" xfId="0" applyFont="1" applyFill="1" applyBorder="1" applyProtection="1">
      <protection locked="0"/>
    </xf>
    <xf numFmtId="0" fontId="22" fillId="4" borderId="107" xfId="0" applyFont="1" applyFill="1" applyBorder="1" applyAlignment="1">
      <alignment horizontal="center" vertical="center" wrapText="1"/>
    </xf>
    <xf numFmtId="0" fontId="22" fillId="4" borderId="108" xfId="0" applyFont="1" applyFill="1" applyBorder="1" applyAlignment="1">
      <alignment horizontal="center" vertical="center" wrapText="1"/>
    </xf>
    <xf numFmtId="0" fontId="22" fillId="4" borderId="104" xfId="0" applyFont="1" applyFill="1" applyBorder="1" applyAlignment="1">
      <alignment horizontal="center" vertical="center" wrapText="1"/>
    </xf>
    <xf numFmtId="0" fontId="22" fillId="4" borderId="101" xfId="0" applyFont="1" applyFill="1" applyBorder="1" applyAlignment="1">
      <alignment vertical="center" wrapText="1"/>
    </xf>
    <xf numFmtId="0" fontId="22" fillId="4" borderId="100" xfId="0" applyFont="1" applyFill="1" applyBorder="1" applyAlignment="1">
      <alignment vertical="center" wrapText="1"/>
    </xf>
    <xf numFmtId="0" fontId="22" fillId="4" borderId="104" xfId="0" applyFont="1" applyFill="1" applyBorder="1" applyAlignment="1">
      <alignment vertical="center" wrapText="1"/>
    </xf>
    <xf numFmtId="0" fontId="22" fillId="4" borderId="107" xfId="0" applyFont="1" applyFill="1" applyBorder="1" applyAlignment="1">
      <alignment vertical="center" wrapText="1"/>
    </xf>
    <xf numFmtId="0" fontId="22" fillId="4" borderId="108" xfId="0" applyFont="1" applyFill="1" applyBorder="1" applyAlignment="1">
      <alignment vertical="center" wrapText="1"/>
    </xf>
    <xf numFmtId="0" fontId="22" fillId="3" borderId="106" xfId="0" applyFont="1" applyFill="1" applyBorder="1" applyAlignment="1" applyProtection="1">
      <alignment horizontal="left" vertical="center" wrapText="1"/>
      <protection locked="0"/>
    </xf>
    <xf numFmtId="0" fontId="22" fillId="4" borderId="111" xfId="0" applyFont="1" applyFill="1" applyBorder="1" applyAlignment="1">
      <alignment horizontal="center" vertical="center" wrapText="1"/>
    </xf>
    <xf numFmtId="0" fontId="22" fillId="3" borderId="111" xfId="0" applyFont="1" applyFill="1" applyBorder="1" applyProtection="1">
      <protection locked="0"/>
    </xf>
    <xf numFmtId="0" fontId="22" fillId="4" borderId="112" xfId="0" applyFont="1" applyFill="1" applyBorder="1" applyAlignment="1">
      <alignment horizontal="center" vertical="center" wrapText="1"/>
    </xf>
    <xf numFmtId="0" fontId="22" fillId="4" borderId="113" xfId="0" applyFont="1" applyFill="1" applyBorder="1" applyAlignment="1">
      <alignment horizontal="center" vertical="center" wrapText="1"/>
    </xf>
    <xf numFmtId="0" fontId="22" fillId="3" borderId="6" xfId="0" applyFont="1" applyFill="1" applyBorder="1" applyProtection="1">
      <protection locked="0"/>
    </xf>
    <xf numFmtId="0" fontId="22" fillId="4" borderId="6" xfId="0" applyFont="1" applyFill="1" applyBorder="1" applyAlignment="1">
      <alignment vertical="center" wrapText="1"/>
    </xf>
    <xf numFmtId="0" fontId="22" fillId="3" borderId="30" xfId="0" applyFont="1" applyFill="1" applyBorder="1" applyProtection="1">
      <protection locked="0"/>
    </xf>
    <xf numFmtId="0" fontId="22" fillId="3" borderId="11" xfId="0" applyFont="1" applyFill="1" applyBorder="1" applyProtection="1">
      <protection locked="0"/>
    </xf>
    <xf numFmtId="0" fontId="22" fillId="4" borderId="11" xfId="0" applyFont="1" applyFill="1" applyBorder="1" applyAlignment="1">
      <alignment vertical="center" wrapText="1"/>
    </xf>
    <xf numFmtId="0" fontId="22" fillId="3" borderId="115" xfId="0" applyFont="1" applyFill="1" applyBorder="1" applyProtection="1">
      <protection locked="0"/>
    </xf>
    <xf numFmtId="0" fontId="22" fillId="3" borderId="0" xfId="0" applyFont="1" applyFill="1" applyProtection="1">
      <protection locked="0"/>
    </xf>
    <xf numFmtId="0" fontId="22" fillId="3" borderId="117" xfId="0" applyFont="1" applyFill="1" applyBorder="1" applyProtection="1">
      <protection locked="0"/>
    </xf>
    <xf numFmtId="0" fontId="22" fillId="4" borderId="117" xfId="0" applyFont="1" applyFill="1" applyBorder="1" applyAlignment="1">
      <alignment vertical="center" wrapText="1"/>
    </xf>
    <xf numFmtId="0" fontId="22" fillId="4" borderId="118" xfId="0" applyFont="1" applyFill="1" applyBorder="1" applyAlignment="1">
      <alignment vertical="center" wrapText="1"/>
    </xf>
    <xf numFmtId="0" fontId="22" fillId="3" borderId="119" xfId="0" applyFont="1" applyFill="1" applyBorder="1" applyProtection="1">
      <protection locked="0"/>
    </xf>
    <xf numFmtId="0" fontId="22" fillId="3" borderId="113" xfId="0" applyFont="1" applyFill="1" applyBorder="1" applyProtection="1">
      <protection locked="0"/>
    </xf>
    <xf numFmtId="0" fontId="22" fillId="4" borderId="113" xfId="0" applyFont="1" applyFill="1" applyBorder="1" applyAlignment="1">
      <alignment vertical="center" wrapText="1"/>
    </xf>
    <xf numFmtId="0" fontId="22" fillId="3" borderId="120" xfId="0" applyFont="1" applyFill="1" applyBorder="1" applyProtection="1">
      <protection locked="0"/>
    </xf>
    <xf numFmtId="0" fontId="22" fillId="2" borderId="16" xfId="0" applyFont="1" applyFill="1" applyBorder="1"/>
    <xf numFmtId="0" fontId="22" fillId="4" borderId="9" xfId="0" applyFont="1" applyFill="1" applyBorder="1" applyAlignment="1">
      <alignment horizontal="center" vertical="center" wrapText="1"/>
    </xf>
    <xf numFmtId="0" fontId="22" fillId="4" borderId="121" xfId="0" applyFont="1" applyFill="1" applyBorder="1" applyAlignment="1">
      <alignment horizontal="center" vertical="center" wrapText="1"/>
    </xf>
    <xf numFmtId="0" fontId="22" fillId="4" borderId="121" xfId="0" applyFont="1" applyFill="1" applyBorder="1" applyAlignment="1">
      <alignment vertical="center" wrapText="1"/>
    </xf>
    <xf numFmtId="0" fontId="22" fillId="4" borderId="120" xfId="0" applyFont="1" applyFill="1" applyBorder="1" applyAlignment="1">
      <alignment vertical="center" wrapText="1"/>
    </xf>
    <xf numFmtId="0" fontId="22" fillId="3" borderId="26" xfId="0" applyFont="1" applyFill="1" applyBorder="1" applyProtection="1">
      <protection locked="0"/>
    </xf>
    <xf numFmtId="0" fontId="22" fillId="4" borderId="116" xfId="0" applyFont="1" applyFill="1" applyBorder="1" applyAlignment="1">
      <alignment horizontal="center" vertical="center" wrapText="1"/>
    </xf>
    <xf numFmtId="0" fontId="22" fillId="3" borderId="121" xfId="0" applyFont="1" applyFill="1" applyBorder="1" applyProtection="1">
      <protection locked="0"/>
    </xf>
    <xf numFmtId="0" fontId="22" fillId="4" borderId="120" xfId="0" applyFont="1" applyFill="1" applyBorder="1" applyAlignment="1">
      <alignment horizontal="center" vertical="center" wrapText="1"/>
    </xf>
    <xf numFmtId="0" fontId="22" fillId="2" borderId="26" xfId="0" applyFont="1" applyFill="1" applyBorder="1"/>
    <xf numFmtId="0" fontId="22" fillId="3" borderId="122" xfId="0" applyFont="1" applyFill="1" applyBorder="1" applyProtection="1">
      <protection locked="0"/>
    </xf>
    <xf numFmtId="0" fontId="22" fillId="3" borderId="112" xfId="0" applyFont="1" applyFill="1" applyBorder="1" applyProtection="1">
      <protection locked="0"/>
    </xf>
    <xf numFmtId="0" fontId="22" fillId="4" borderId="112" xfId="0" applyFont="1" applyFill="1" applyBorder="1" applyAlignment="1">
      <alignment vertical="center" wrapText="1"/>
    </xf>
    <xf numFmtId="0" fontId="30" fillId="0" borderId="127" xfId="0" applyFont="1" applyBorder="1" applyAlignment="1">
      <alignment horizontal="center" vertical="center"/>
    </xf>
    <xf numFmtId="0" fontId="30" fillId="0" borderId="13" xfId="0" applyFont="1" applyBorder="1" applyAlignment="1">
      <alignment horizontal="center" vertical="center"/>
    </xf>
    <xf numFmtId="0" fontId="30" fillId="0" borderId="128" xfId="0" applyFont="1" applyBorder="1" applyAlignment="1">
      <alignment horizontal="center" vertical="center"/>
    </xf>
    <xf numFmtId="0" fontId="29" fillId="0" borderId="13" xfId="0" applyFont="1" applyBorder="1" applyAlignment="1">
      <alignment horizontal="center" vertical="center"/>
    </xf>
    <xf numFmtId="0" fontId="31" fillId="0" borderId="13" xfId="0" applyFont="1" applyBorder="1" applyAlignment="1">
      <alignment horizontal="center" vertical="center"/>
    </xf>
    <xf numFmtId="0" fontId="32" fillId="0" borderId="0" xfId="0" applyFont="1"/>
    <xf numFmtId="0" fontId="29" fillId="0" borderId="0" xfId="0" applyFont="1"/>
    <xf numFmtId="0" fontId="30" fillId="0" borderId="0" xfId="0" applyFont="1"/>
    <xf numFmtId="0" fontId="27" fillId="0" borderId="42" xfId="0" applyFont="1" applyBorder="1" applyAlignment="1">
      <alignment horizontal="center" vertical="center" wrapText="1"/>
    </xf>
    <xf numFmtId="0" fontId="34" fillId="0" borderId="0" xfId="0" applyFont="1"/>
    <xf numFmtId="0" fontId="27" fillId="0" borderId="73" xfId="0" applyFont="1" applyBorder="1" applyAlignment="1">
      <alignment horizontal="left" vertical="center" wrapText="1"/>
    </xf>
    <xf numFmtId="0" fontId="27" fillId="0" borderId="48" xfId="0" applyFont="1" applyBorder="1" applyAlignment="1" applyProtection="1">
      <alignment horizontal="center" vertical="center" wrapText="1"/>
      <protection locked="0"/>
    </xf>
    <xf numFmtId="0" fontId="27" fillId="3" borderId="86" xfId="0" applyFont="1" applyFill="1" applyBorder="1" applyAlignment="1" applyProtection="1">
      <alignment horizontal="center" vertical="center" wrapText="1"/>
      <protection locked="0"/>
    </xf>
    <xf numFmtId="0" fontId="27" fillId="0" borderId="130" xfId="0" applyFont="1" applyBorder="1" applyAlignment="1" applyProtection="1">
      <alignment horizontal="center" vertical="center" wrapText="1"/>
      <protection locked="0"/>
    </xf>
    <xf numFmtId="0" fontId="27" fillId="0" borderId="42" xfId="0" applyFont="1" applyBorder="1" applyAlignment="1" applyProtection="1">
      <alignment horizontal="center" vertical="center" wrapText="1"/>
      <protection locked="0"/>
    </xf>
    <xf numFmtId="0" fontId="27" fillId="3" borderId="131" xfId="0" applyFont="1" applyFill="1" applyBorder="1" applyAlignment="1" applyProtection="1">
      <alignment horizontal="center" vertical="center" wrapText="1"/>
      <protection locked="0"/>
    </xf>
    <xf numFmtId="0" fontId="27" fillId="3" borderId="132" xfId="0" applyFont="1" applyFill="1" applyBorder="1" applyAlignment="1" applyProtection="1">
      <alignment horizontal="center" vertical="center" wrapText="1"/>
      <protection locked="0"/>
    </xf>
    <xf numFmtId="0" fontId="27" fillId="4" borderId="133" xfId="0" applyFont="1" applyFill="1" applyBorder="1" applyAlignment="1">
      <alignment horizontal="center" vertical="center" wrapText="1"/>
    </xf>
    <xf numFmtId="0" fontId="27" fillId="4" borderId="73" xfId="0" applyFont="1" applyFill="1" applyBorder="1" applyAlignment="1">
      <alignment horizontal="center" vertical="center" wrapText="1"/>
    </xf>
    <xf numFmtId="1" fontId="27" fillId="4" borderId="73" xfId="0" applyNumberFormat="1" applyFont="1" applyFill="1" applyBorder="1" applyAlignment="1">
      <alignment horizontal="center" vertical="center" wrapText="1"/>
    </xf>
    <xf numFmtId="0" fontId="27" fillId="4" borderId="134" xfId="0" applyFont="1" applyFill="1" applyBorder="1" applyAlignment="1">
      <alignment horizontal="center" vertical="center" wrapText="1"/>
    </xf>
    <xf numFmtId="0" fontId="27" fillId="4" borderId="135" xfId="0" applyFont="1" applyFill="1" applyBorder="1" applyAlignment="1">
      <alignment horizontal="center" vertical="center" wrapText="1"/>
    </xf>
    <xf numFmtId="0" fontId="27" fillId="0" borderId="130" xfId="0" applyFont="1" applyBorder="1" applyAlignment="1">
      <alignment horizontal="center" vertical="center" wrapText="1"/>
    </xf>
    <xf numFmtId="1" fontId="27" fillId="0" borderId="130" xfId="0" applyNumberFormat="1" applyFont="1" applyBorder="1" applyAlignment="1">
      <alignment horizontal="center" vertical="center" wrapText="1"/>
    </xf>
    <xf numFmtId="0" fontId="27" fillId="3" borderId="65" xfId="0" applyFont="1" applyFill="1" applyBorder="1" applyAlignment="1" applyProtection="1">
      <alignment horizontal="center" vertical="center" wrapText="1"/>
      <protection locked="0"/>
    </xf>
    <xf numFmtId="0" fontId="27" fillId="0" borderId="129" xfId="0" applyFont="1" applyBorder="1" applyAlignment="1">
      <alignment vertical="center" wrapText="1"/>
    </xf>
    <xf numFmtId="0" fontId="27" fillId="0" borderId="70" xfId="0" applyFont="1" applyBorder="1" applyAlignment="1">
      <alignment vertical="center" wrapText="1"/>
    </xf>
    <xf numFmtId="0" fontId="27" fillId="0" borderId="0" xfId="0" applyFont="1" applyAlignment="1">
      <alignment vertical="center"/>
    </xf>
    <xf numFmtId="0" fontId="27" fillId="0" borderId="17" xfId="0" applyFont="1" applyBorder="1" applyAlignment="1">
      <alignment vertical="center"/>
    </xf>
    <xf numFmtId="0" fontId="27" fillId="0" borderId="17" xfId="0" applyFont="1" applyBorder="1"/>
    <xf numFmtId="0" fontId="27" fillId="0" borderId="73" xfId="0" applyFont="1" applyBorder="1" applyAlignment="1">
      <alignment horizontal="center" vertical="center" wrapText="1"/>
    </xf>
    <xf numFmtId="0" fontId="22" fillId="0" borderId="137" xfId="0" applyFont="1" applyBorder="1" applyAlignment="1">
      <alignment horizontal="left" vertical="center" wrapText="1"/>
    </xf>
    <xf numFmtId="0" fontId="22" fillId="0" borderId="138" xfId="0" applyFont="1" applyBorder="1" applyAlignment="1">
      <alignment horizontal="left" vertical="center" wrapText="1"/>
    </xf>
    <xf numFmtId="0" fontId="27" fillId="0" borderId="45" xfId="0" applyFont="1" applyBorder="1" applyAlignment="1">
      <alignment horizontal="left" vertical="center" wrapText="1"/>
    </xf>
    <xf numFmtId="0" fontId="22" fillId="0" borderId="140" xfId="0" applyFont="1" applyBorder="1" applyAlignment="1">
      <alignment horizontal="left" vertical="center" wrapText="1"/>
    </xf>
    <xf numFmtId="0" fontId="22" fillId="0" borderId="141" xfId="0" applyFont="1" applyBorder="1" applyAlignment="1">
      <alignment horizontal="left" vertical="center" wrapText="1"/>
    </xf>
    <xf numFmtId="0" fontId="22" fillId="0" borderId="142" xfId="0" applyFont="1" applyBorder="1" applyAlignment="1">
      <alignment horizontal="left" vertical="center" wrapText="1"/>
    </xf>
    <xf numFmtId="0" fontId="22" fillId="0" borderId="143" xfId="0" applyFont="1" applyBorder="1" applyAlignment="1">
      <alignment horizontal="left" vertical="center" wrapText="1"/>
    </xf>
    <xf numFmtId="0" fontId="27" fillId="0" borderId="75" xfId="0" applyFont="1" applyBorder="1" applyAlignment="1">
      <alignment horizontal="left" vertical="center" wrapText="1"/>
    </xf>
    <xf numFmtId="0" fontId="22" fillId="0" borderId="110" xfId="0" applyFont="1" applyBorder="1" applyAlignment="1">
      <alignment vertical="center" wrapText="1"/>
    </xf>
    <xf numFmtId="0" fontId="22" fillId="0" borderId="46" xfId="0" applyFont="1" applyBorder="1" applyAlignment="1">
      <alignment horizontal="left" vertical="center" wrapText="1"/>
    </xf>
    <xf numFmtId="0" fontId="22" fillId="0" borderId="42" xfId="0" applyFont="1" applyBorder="1" applyAlignment="1">
      <alignment vertical="center" wrapText="1"/>
    </xf>
    <xf numFmtId="0" fontId="27" fillId="0" borderId="0" xfId="0" applyFont="1" applyAlignment="1">
      <alignment vertical="center" wrapText="1"/>
    </xf>
    <xf numFmtId="0" fontId="27" fillId="0" borderId="0" xfId="0" applyFont="1" applyAlignment="1">
      <alignment horizontal="center" vertical="center" wrapText="1"/>
    </xf>
    <xf numFmtId="1" fontId="22" fillId="0" borderId="0" xfId="0" applyNumberFormat="1" applyFont="1" applyAlignment="1">
      <alignment horizontal="center" vertical="center" wrapText="1"/>
    </xf>
    <xf numFmtId="1" fontId="22" fillId="0" borderId="0" xfId="0" applyNumberFormat="1" applyFont="1" applyAlignment="1">
      <alignment vertical="center" wrapText="1"/>
    </xf>
    <xf numFmtId="0" fontId="22" fillId="2" borderId="0" xfId="0" applyFont="1" applyFill="1" applyAlignment="1">
      <alignment vertical="center" wrapText="1"/>
    </xf>
    <xf numFmtId="0" fontId="27" fillId="0" borderId="13" xfId="0" applyFont="1" applyBorder="1" applyAlignment="1">
      <alignment vertical="center" wrapText="1"/>
    </xf>
    <xf numFmtId="0" fontId="27" fillId="0" borderId="11" xfId="0" applyFont="1" applyBorder="1" applyAlignment="1">
      <alignment horizontal="left" vertical="center" wrapText="1"/>
    </xf>
    <xf numFmtId="0" fontId="22" fillId="0" borderId="79" xfId="0" applyFont="1" applyBorder="1" applyAlignment="1">
      <alignment horizontal="left" vertical="center" wrapText="1"/>
    </xf>
    <xf numFmtId="0" fontId="22" fillId="0" borderId="80" xfId="0" applyFont="1" applyBorder="1" applyAlignment="1">
      <alignment horizontal="left" vertical="center" wrapText="1"/>
    </xf>
    <xf numFmtId="0" fontId="22" fillId="0" borderId="82" xfId="0" applyFont="1" applyBorder="1" applyAlignment="1">
      <alignment horizontal="left" vertical="center" wrapText="1"/>
    </xf>
    <xf numFmtId="0" fontId="22" fillId="0" borderId="89" xfId="0" applyFont="1" applyBorder="1" applyAlignment="1">
      <alignment horizontal="left" vertical="center" wrapText="1"/>
    </xf>
    <xf numFmtId="0" fontId="22" fillId="0" borderId="114" xfId="0" applyFont="1" applyBorder="1" applyAlignment="1">
      <alignment horizontal="left" vertical="center" wrapText="1"/>
    </xf>
    <xf numFmtId="0" fontId="27" fillId="0" borderId="45" xfId="0" applyFont="1" applyBorder="1" applyAlignment="1">
      <alignment vertical="center" wrapText="1"/>
    </xf>
    <xf numFmtId="0" fontId="27" fillId="0" borderId="75" xfId="0" applyFont="1" applyBorder="1" applyAlignment="1">
      <alignment vertical="center" wrapText="1"/>
    </xf>
    <xf numFmtId="0" fontId="22" fillId="0" borderId="0" xfId="0" applyFont="1" applyAlignment="1">
      <alignment horizontal="left" vertical="center" wrapText="1"/>
    </xf>
    <xf numFmtId="0" fontId="22" fillId="0" borderId="94" xfId="0" applyFont="1" applyBorder="1" applyAlignment="1">
      <alignment horizontal="left" vertical="center" wrapText="1"/>
    </xf>
    <xf numFmtId="0" fontId="22" fillId="0" borderId="90" xfId="0" applyFont="1" applyBorder="1" applyAlignment="1">
      <alignment horizontal="left" vertical="center" wrapText="1"/>
    </xf>
    <xf numFmtId="0" fontId="22" fillId="0" borderId="91" xfId="0" applyFont="1" applyBorder="1" applyAlignment="1">
      <alignment horizontal="left" vertical="center" wrapText="1"/>
    </xf>
    <xf numFmtId="0" fontId="22" fillId="0" borderId="95" xfId="0" applyFont="1" applyBorder="1" applyAlignment="1">
      <alignment horizontal="left" vertical="center" wrapText="1"/>
    </xf>
    <xf numFmtId="0" fontId="22" fillId="0" borderId="124" xfId="0" applyFont="1" applyBorder="1" applyAlignment="1">
      <alignment horizontal="left" vertical="center" wrapText="1"/>
    </xf>
    <xf numFmtId="0" fontId="22" fillId="0" borderId="83" xfId="0" applyFont="1" applyBorder="1" applyAlignment="1">
      <alignment horizontal="left" vertical="center" wrapText="1"/>
    </xf>
    <xf numFmtId="0" fontId="22" fillId="0" borderId="88" xfId="0" applyFont="1" applyBorder="1" applyAlignment="1">
      <alignment horizontal="left" vertical="center" wrapText="1"/>
    </xf>
    <xf numFmtId="0" fontId="22" fillId="0" borderId="48" xfId="0" applyFont="1" applyBorder="1" applyAlignment="1">
      <alignment horizontal="left" vertical="center" wrapText="1"/>
    </xf>
    <xf numFmtId="0" fontId="27" fillId="0" borderId="6" xfId="0" applyFont="1" applyBorder="1" applyAlignment="1">
      <alignment vertical="center" wrapText="1"/>
    </xf>
    <xf numFmtId="0" fontId="27" fillId="0" borderId="16" xfId="0" applyFont="1" applyBorder="1"/>
    <xf numFmtId="0" fontId="1" fillId="0" borderId="144" xfId="0" applyFont="1" applyBorder="1"/>
    <xf numFmtId="164" fontId="10" fillId="0" borderId="144" xfId="0" applyNumberFormat="1" applyFont="1" applyBorder="1"/>
    <xf numFmtId="0" fontId="1" fillId="0" borderId="144" xfId="0" applyFont="1" applyBorder="1" applyAlignment="1">
      <alignment vertical="center"/>
    </xf>
    <xf numFmtId="164" fontId="1" fillId="0" borderId="144" xfId="0" applyNumberFormat="1" applyFont="1" applyBorder="1"/>
    <xf numFmtId="0" fontId="10" fillId="0" borderId="144" xfId="0" applyFont="1" applyBorder="1" applyAlignment="1">
      <alignment horizontal="center" vertical="center" wrapText="1"/>
    </xf>
    <xf numFmtId="0" fontId="1" fillId="0" borderId="144" xfId="0" applyFont="1" applyBorder="1" applyAlignment="1">
      <alignment vertical="center" wrapText="1"/>
    </xf>
    <xf numFmtId="0" fontId="11" fillId="0" borderId="144" xfId="0" applyFont="1" applyBorder="1" applyAlignment="1">
      <alignment horizontal="right" vertical="center" wrapText="1"/>
    </xf>
    <xf numFmtId="0" fontId="11" fillId="0" borderId="144" xfId="0" applyFont="1" applyBorder="1" applyAlignment="1">
      <alignment vertical="center" wrapText="1"/>
    </xf>
    <xf numFmtId="0" fontId="11" fillId="0" borderId="144" xfId="0" applyFont="1" applyBorder="1"/>
    <xf numFmtId="0" fontId="11" fillId="5" borderId="144" xfId="0" applyFont="1" applyFill="1" applyBorder="1"/>
    <xf numFmtId="164" fontId="11" fillId="5" borderId="144" xfId="0" applyNumberFormat="1" applyFont="1" applyFill="1" applyBorder="1"/>
    <xf numFmtId="164" fontId="11" fillId="0" borderId="144" xfId="0" applyNumberFormat="1" applyFont="1" applyBorder="1"/>
    <xf numFmtId="164" fontId="10" fillId="0" borderId="144" xfId="0" applyNumberFormat="1" applyFont="1" applyBorder="1" applyAlignment="1">
      <alignment horizontal="center"/>
    </xf>
    <xf numFmtId="0" fontId="22" fillId="3" borderId="145" xfId="0" applyFont="1" applyFill="1" applyBorder="1" applyProtection="1">
      <protection locked="0"/>
    </xf>
    <xf numFmtId="0" fontId="22" fillId="3" borderId="146" xfId="0" applyFont="1" applyFill="1" applyBorder="1" applyProtection="1">
      <protection locked="0"/>
    </xf>
    <xf numFmtId="0" fontId="22" fillId="3" borderId="102" xfId="0" applyFont="1" applyFill="1" applyBorder="1" applyProtection="1">
      <protection locked="0"/>
    </xf>
    <xf numFmtId="0" fontId="22" fillId="6" borderId="0" xfId="0" applyFont="1" applyFill="1"/>
    <xf numFmtId="0" fontId="22" fillId="6" borderId="11" xfId="0" applyFont="1" applyFill="1" applyBorder="1"/>
    <xf numFmtId="0" fontId="22" fillId="0" borderId="149" xfId="0" applyFont="1" applyBorder="1" applyAlignment="1">
      <alignment horizontal="left" vertical="center" wrapText="1"/>
    </xf>
    <xf numFmtId="0" fontId="22" fillId="0" borderId="150" xfId="0" applyFont="1" applyBorder="1" applyAlignment="1">
      <alignment horizontal="left" vertical="center" wrapText="1"/>
    </xf>
    <xf numFmtId="0" fontId="22" fillId="3" borderId="151" xfId="0" applyFont="1" applyFill="1" applyBorder="1" applyProtection="1">
      <protection locked="0"/>
    </xf>
    <xf numFmtId="0" fontId="36" fillId="3" borderId="14" xfId="0" applyFont="1" applyFill="1" applyBorder="1" applyProtection="1">
      <protection locked="0"/>
    </xf>
    <xf numFmtId="0" fontId="22" fillId="3" borderId="155" xfId="0" applyFont="1" applyFill="1" applyBorder="1" applyProtection="1">
      <protection locked="0"/>
    </xf>
    <xf numFmtId="0" fontId="22" fillId="3" borderId="156" xfId="0" applyFont="1" applyFill="1" applyBorder="1" applyProtection="1">
      <protection locked="0"/>
    </xf>
    <xf numFmtId="0" fontId="22" fillId="4" borderId="147" xfId="0" applyFont="1" applyFill="1" applyBorder="1" applyAlignment="1">
      <alignment horizontal="center" vertical="center" wrapText="1"/>
    </xf>
    <xf numFmtId="0" fontId="22" fillId="3" borderId="148" xfId="0" applyFont="1" applyFill="1" applyBorder="1" applyProtection="1">
      <protection locked="0"/>
    </xf>
    <xf numFmtId="0" fontId="22" fillId="3" borderId="147" xfId="0" applyFont="1" applyFill="1" applyBorder="1" applyProtection="1">
      <protection locked="0"/>
    </xf>
    <xf numFmtId="0" fontId="22" fillId="4" borderId="147" xfId="0" applyFont="1" applyFill="1" applyBorder="1" applyAlignment="1">
      <alignment vertical="center" wrapText="1"/>
    </xf>
    <xf numFmtId="0" fontId="22" fillId="0" borderId="125" xfId="0" applyFont="1" applyBorder="1" applyAlignment="1">
      <alignment horizontal="left" vertical="center" wrapText="1"/>
    </xf>
    <xf numFmtId="0" fontId="22" fillId="0" borderId="126" xfId="0" applyFont="1" applyBorder="1" applyAlignment="1">
      <alignment horizontal="left" vertical="center" wrapText="1"/>
    </xf>
    <xf numFmtId="0" fontId="22" fillId="0" borderId="153" xfId="0" applyFont="1" applyBorder="1" applyAlignment="1">
      <alignment horizontal="left" vertical="center" wrapText="1"/>
    </xf>
    <xf numFmtId="0" fontId="22" fillId="0" borderId="154" xfId="0" applyFont="1" applyBorder="1" applyAlignment="1">
      <alignment horizontal="left" vertical="center" wrapText="1"/>
    </xf>
    <xf numFmtId="0" fontId="22" fillId="0" borderId="152" xfId="0" applyFont="1" applyBorder="1" applyAlignment="1">
      <alignment horizontal="left" vertical="center" wrapText="1"/>
    </xf>
    <xf numFmtId="0" fontId="22" fillId="0" borderId="13" xfId="0" applyFont="1" applyBorder="1" applyAlignment="1">
      <alignment horizontal="center" vertical="center"/>
    </xf>
    <xf numFmtId="0" fontId="18" fillId="4" borderId="39" xfId="1" applyFont="1" applyFill="1" applyBorder="1" applyAlignment="1">
      <alignment horizontal="center" vertical="center" wrapText="1"/>
    </xf>
    <xf numFmtId="0" fontId="18" fillId="4" borderId="40" xfId="1" applyFont="1" applyFill="1" applyBorder="1" applyAlignment="1">
      <alignment horizontal="center" vertical="center" wrapText="1"/>
    </xf>
    <xf numFmtId="0" fontId="18" fillId="4" borderId="41" xfId="1" applyFont="1" applyFill="1" applyBorder="1" applyAlignment="1">
      <alignment horizontal="center" vertical="center" wrapText="1"/>
    </xf>
    <xf numFmtId="0" fontId="19" fillId="3" borderId="51" xfId="0" applyFont="1" applyFill="1" applyBorder="1" applyAlignment="1">
      <alignment horizontal="center" vertical="center"/>
    </xf>
    <xf numFmtId="0" fontId="22" fillId="0" borderId="32" xfId="0" applyFont="1" applyBorder="1" applyAlignment="1">
      <alignment horizontal="left" vertical="center"/>
    </xf>
    <xf numFmtId="0" fontId="22" fillId="0" borderId="59" xfId="0" applyFont="1" applyBorder="1" applyAlignment="1">
      <alignment horizontal="left" vertical="center"/>
    </xf>
    <xf numFmtId="0" fontId="17" fillId="4" borderId="38" xfId="0" applyFont="1" applyFill="1" applyBorder="1" applyAlignment="1">
      <alignment horizontal="center" vertical="center"/>
    </xf>
    <xf numFmtId="0" fontId="17" fillId="4" borderId="0" xfId="0" applyFont="1" applyFill="1" applyAlignment="1">
      <alignment horizontal="center" vertical="center"/>
    </xf>
    <xf numFmtId="0" fontId="17" fillId="4" borderId="37" xfId="0" applyFont="1" applyFill="1" applyBorder="1" applyAlignment="1">
      <alignment horizontal="center" vertical="center"/>
    </xf>
    <xf numFmtId="0" fontId="17" fillId="4" borderId="38" xfId="0" applyFont="1" applyFill="1" applyBorder="1" applyAlignment="1">
      <alignment horizontal="center" vertical="center" wrapText="1"/>
    </xf>
    <xf numFmtId="0" fontId="17" fillId="4" borderId="0" xfId="0" applyFont="1" applyFill="1" applyAlignment="1">
      <alignment horizontal="center" vertical="center" wrapText="1"/>
    </xf>
    <xf numFmtId="0" fontId="17" fillId="4" borderId="37" xfId="0" applyFont="1" applyFill="1" applyBorder="1" applyAlignment="1">
      <alignment horizontal="center" vertical="center" wrapText="1"/>
    </xf>
    <xf numFmtId="0" fontId="18" fillId="4" borderId="38" xfId="1" applyFont="1" applyFill="1" applyBorder="1" applyAlignment="1">
      <alignment horizontal="center" vertical="center" wrapText="1"/>
    </xf>
    <xf numFmtId="0" fontId="18" fillId="4" borderId="0" xfId="1" applyFont="1" applyFill="1" applyBorder="1" applyAlignment="1">
      <alignment horizontal="center" vertical="center" wrapText="1"/>
    </xf>
    <xf numFmtId="0" fontId="18" fillId="4" borderId="37" xfId="1" applyFont="1" applyFill="1" applyBorder="1" applyAlignment="1">
      <alignment horizontal="center" vertical="center" wrapText="1"/>
    </xf>
    <xf numFmtId="0" fontId="13" fillId="0" borderId="0" xfId="0" applyFont="1" applyAlignment="1">
      <alignment horizontal="center" vertical="center" wrapText="1"/>
    </xf>
    <xf numFmtId="0" fontId="14" fillId="0" borderId="43"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0" xfId="0" applyFont="1" applyAlignment="1">
      <alignment horizontal="center"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9" xfId="0" applyFont="1" applyBorder="1" applyAlignment="1">
      <alignment horizontal="center" vertical="center" wrapText="1"/>
    </xf>
    <xf numFmtId="0" fontId="16" fillId="3" borderId="34"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7" fillId="0" borderId="75" xfId="0" applyFont="1" applyBorder="1" applyAlignment="1">
      <alignment horizontal="left" vertical="center" wrapText="1"/>
    </xf>
    <xf numFmtId="0" fontId="27" fillId="0" borderId="77" xfId="0" applyFont="1" applyBorder="1" applyAlignment="1">
      <alignment horizontal="left" vertical="center" wrapText="1"/>
    </xf>
    <xf numFmtId="0" fontId="27" fillId="0" borderId="158" xfId="0" applyFont="1" applyBorder="1" applyAlignment="1">
      <alignment horizontal="left" vertical="center" wrapText="1"/>
    </xf>
    <xf numFmtId="0" fontId="27" fillId="0" borderId="45" xfId="0" applyFont="1" applyBorder="1" applyAlignment="1">
      <alignment horizontal="left" vertical="center" wrapText="1"/>
    </xf>
    <xf numFmtId="0" fontId="27" fillId="0" borderId="47" xfId="0" applyFont="1" applyBorder="1" applyAlignment="1">
      <alignment horizontal="left" vertical="center" wrapText="1"/>
    </xf>
    <xf numFmtId="0" fontId="27" fillId="0" borderId="49" xfId="0" applyFont="1" applyBorder="1" applyAlignment="1">
      <alignment horizontal="left" vertical="center" wrapText="1"/>
    </xf>
    <xf numFmtId="0" fontId="27" fillId="0" borderId="6" xfId="0" applyFont="1" applyBorder="1" applyAlignment="1">
      <alignment horizontal="center" vertical="center" textRotation="90" wrapText="1"/>
    </xf>
    <xf numFmtId="0" fontId="27" fillId="0" borderId="7" xfId="0" applyFont="1" applyBorder="1" applyAlignment="1">
      <alignment horizontal="center" vertical="center" textRotation="90" wrapText="1"/>
    </xf>
    <xf numFmtId="0" fontId="27" fillId="0" borderId="157" xfId="0" applyFont="1" applyBorder="1" applyAlignment="1">
      <alignment horizontal="center" vertical="center" textRotation="90" wrapText="1"/>
    </xf>
    <xf numFmtId="0" fontId="22" fillId="4" borderId="6"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147"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27" fillId="0" borderId="6" xfId="0" applyFont="1" applyBorder="1" applyAlignment="1">
      <alignment vertical="center" wrapText="1"/>
    </xf>
    <xf numFmtId="0" fontId="27" fillId="0" borderId="7" xfId="0" applyFont="1" applyBorder="1" applyAlignment="1">
      <alignment vertical="center" wrapText="1"/>
    </xf>
    <xf numFmtId="0" fontId="27" fillId="0" borderId="8" xfId="0" applyFont="1" applyBorder="1" applyAlignment="1">
      <alignment vertical="center" wrapText="1"/>
    </xf>
    <xf numFmtId="0" fontId="27" fillId="0" borderId="84" xfId="0" applyFont="1" applyBorder="1" applyAlignment="1">
      <alignment vertical="center" wrapText="1"/>
    </xf>
    <xf numFmtId="0" fontId="27" fillId="0" borderId="86" xfId="0" applyFont="1" applyBorder="1" applyAlignment="1">
      <alignment vertical="center" wrapText="1"/>
    </xf>
    <xf numFmtId="0" fontId="27" fillId="0" borderId="85" xfId="0" applyFont="1" applyBorder="1" applyAlignment="1">
      <alignment vertical="center" wrapText="1"/>
    </xf>
    <xf numFmtId="0" fontId="27" fillId="0" borderId="87" xfId="0" applyFont="1" applyBorder="1" applyAlignment="1">
      <alignment vertical="center" wrapText="1"/>
    </xf>
    <xf numFmtId="0" fontId="27" fillId="0" borderId="8" xfId="0" applyFont="1" applyBorder="1" applyAlignment="1">
      <alignment horizontal="center" vertical="center" textRotation="90" wrapText="1"/>
    </xf>
    <xf numFmtId="0" fontId="27" fillId="0" borderId="123" xfId="0" applyFont="1" applyBorder="1" applyAlignment="1">
      <alignment vertical="center" wrapText="1"/>
    </xf>
    <xf numFmtId="0" fontId="27" fillId="0" borderId="47" xfId="0" applyFont="1" applyBorder="1" applyAlignment="1">
      <alignment vertical="center" wrapText="1"/>
    </xf>
    <xf numFmtId="0" fontId="27" fillId="0" borderId="49" xfId="0" applyFont="1" applyBorder="1" applyAlignment="1">
      <alignment vertical="center" wrapText="1"/>
    </xf>
    <xf numFmtId="0" fontId="27" fillId="0" borderId="110" xfId="0" applyFont="1" applyBorder="1" applyAlignment="1">
      <alignment vertical="center" wrapText="1"/>
    </xf>
    <xf numFmtId="0" fontId="27" fillId="0" borderId="78" xfId="0" applyFont="1" applyBorder="1" applyAlignment="1">
      <alignment vertical="center" wrapText="1"/>
    </xf>
    <xf numFmtId="0" fontId="27" fillId="0" borderId="81" xfId="0" applyFont="1" applyBorder="1" applyAlignment="1">
      <alignment vertical="center" wrapText="1"/>
    </xf>
    <xf numFmtId="0" fontId="27" fillId="0" borderId="16" xfId="0" applyFont="1" applyBorder="1" applyAlignment="1">
      <alignment horizontal="center" vertical="center" textRotation="90" wrapText="1"/>
    </xf>
    <xf numFmtId="0" fontId="27" fillId="0" borderId="74" xfId="0" applyFont="1" applyBorder="1" applyAlignment="1">
      <alignment vertical="center" wrapText="1"/>
    </xf>
    <xf numFmtId="0" fontId="27" fillId="0" borderId="76" xfId="0" applyFont="1" applyBorder="1" applyAlignment="1">
      <alignment vertical="center" wrapText="1"/>
    </xf>
    <xf numFmtId="0" fontId="27" fillId="0" borderId="109" xfId="0" applyFont="1" applyBorder="1" applyAlignment="1">
      <alignment vertical="center" wrapText="1"/>
    </xf>
    <xf numFmtId="0" fontId="27" fillId="3" borderId="61" xfId="0" applyFont="1" applyFill="1" applyBorder="1" applyAlignment="1">
      <alignment horizontal="center" vertical="center" wrapText="1"/>
    </xf>
    <xf numFmtId="0" fontId="27" fillId="3" borderId="62" xfId="0" applyFont="1" applyFill="1" applyBorder="1" applyAlignment="1">
      <alignment horizontal="center" vertical="center" wrapText="1"/>
    </xf>
    <xf numFmtId="0" fontId="27" fillId="3" borderId="63" xfId="0" applyFont="1" applyFill="1" applyBorder="1" applyAlignment="1">
      <alignment horizontal="center" vertical="center" wrapText="1"/>
    </xf>
    <xf numFmtId="0" fontId="27" fillId="0" borderId="43" xfId="0" applyFont="1" applyBorder="1" applyAlignment="1">
      <alignment horizontal="left" vertical="center" wrapText="1"/>
    </xf>
    <xf numFmtId="0" fontId="27" fillId="0" borderId="46" xfId="0" applyFont="1" applyBorder="1" applyAlignment="1">
      <alignment horizontal="left" vertical="center" wrapText="1"/>
    </xf>
    <xf numFmtId="0" fontId="27" fillId="3" borderId="66" xfId="0" applyFont="1" applyFill="1" applyBorder="1" applyAlignment="1" applyProtection="1">
      <alignment horizontal="center" vertical="center" wrapText="1"/>
      <protection locked="0"/>
    </xf>
    <xf numFmtId="0" fontId="27" fillId="3" borderId="67" xfId="0" applyFont="1" applyFill="1" applyBorder="1" applyAlignment="1" applyProtection="1">
      <alignment horizontal="center" vertical="center" wrapText="1"/>
      <protection locked="0"/>
    </xf>
    <xf numFmtId="0" fontId="27" fillId="3" borderId="68" xfId="0" applyFont="1" applyFill="1" applyBorder="1" applyAlignment="1" applyProtection="1">
      <alignment horizontal="center" vertical="center" wrapText="1"/>
      <protection locked="0"/>
    </xf>
    <xf numFmtId="0" fontId="27" fillId="0" borderId="139" xfId="0" applyFont="1" applyBorder="1" applyAlignment="1">
      <alignment horizontal="left" vertical="center" wrapText="1"/>
    </xf>
    <xf numFmtId="0" fontId="27" fillId="4" borderId="69" xfId="0" applyFont="1" applyFill="1" applyBorder="1" applyAlignment="1">
      <alignment horizontal="center" vertical="center" wrapText="1"/>
    </xf>
    <xf numFmtId="0" fontId="27" fillId="4" borderId="64" xfId="0" applyFont="1" applyFill="1" applyBorder="1" applyAlignment="1">
      <alignment horizontal="center" vertical="center" wrapText="1"/>
    </xf>
    <xf numFmtId="0" fontId="27" fillId="4" borderId="65" xfId="0" applyFont="1" applyFill="1" applyBorder="1" applyAlignment="1">
      <alignment horizontal="center" vertical="center" wrapText="1"/>
    </xf>
    <xf numFmtId="0" fontId="22" fillId="4" borderId="27" xfId="0" applyFont="1" applyFill="1" applyBorder="1" applyAlignment="1">
      <alignment horizontal="center" vertical="center" wrapText="1"/>
    </xf>
    <xf numFmtId="0" fontId="22" fillId="4" borderId="22" xfId="0" applyFont="1" applyFill="1" applyBorder="1" applyAlignment="1">
      <alignment horizontal="center" vertical="center" wrapText="1"/>
    </xf>
    <xf numFmtId="0" fontId="27" fillId="0" borderId="42" xfId="0" applyFont="1" applyBorder="1" applyAlignment="1">
      <alignment horizontal="center" vertical="center" wrapText="1"/>
    </xf>
    <xf numFmtId="0" fontId="27" fillId="0" borderId="64" xfId="0" applyFont="1" applyBorder="1" applyAlignment="1">
      <alignment horizontal="center" vertical="center" wrapText="1"/>
    </xf>
    <xf numFmtId="0" fontId="27" fillId="0" borderId="65" xfId="0" applyFont="1" applyBorder="1" applyAlignment="1">
      <alignment horizontal="center" vertical="center" wrapText="1"/>
    </xf>
    <xf numFmtId="0" fontId="22" fillId="4" borderId="19"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7" fillId="0" borderId="76" xfId="0" applyFont="1" applyBorder="1" applyAlignment="1">
      <alignment horizontal="left" vertical="center" wrapText="1"/>
    </xf>
    <xf numFmtId="0" fontId="27" fillId="0" borderId="129" xfId="0" applyFont="1" applyBorder="1" applyAlignment="1">
      <alignment horizontal="center" vertical="center" wrapText="1"/>
    </xf>
    <xf numFmtId="0" fontId="27" fillId="0" borderId="136" xfId="0" applyFont="1" applyBorder="1" applyAlignment="1">
      <alignment horizontal="center" vertical="center" wrapText="1"/>
    </xf>
    <xf numFmtId="0" fontId="22" fillId="4" borderId="16"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22" fillId="4" borderId="29" xfId="0" applyFont="1" applyFill="1" applyBorder="1" applyAlignment="1">
      <alignment horizontal="center" vertical="center" wrapText="1"/>
    </xf>
    <xf numFmtId="0" fontId="10" fillId="0" borderId="144" xfId="0" applyFont="1" applyBorder="1" applyAlignment="1">
      <alignment horizontal="center" vertical="center" wrapText="1"/>
    </xf>
    <xf numFmtId="0" fontId="8" fillId="0" borderId="0" xfId="0" applyFont="1" applyAlignment="1">
      <alignment horizontal="center" vertical="center" wrapText="1"/>
    </xf>
    <xf numFmtId="0" fontId="10" fillId="0" borderId="144" xfId="0" applyFont="1" applyBorder="1" applyAlignment="1">
      <alignment horizontal="center" vertical="center"/>
    </xf>
    <xf numFmtId="0" fontId="33" fillId="0" borderId="0" xfId="0" applyFont="1" applyAlignment="1">
      <alignment horizontal="center" vertical="center" textRotation="90"/>
    </xf>
    <xf numFmtId="0" fontId="0" fillId="0" borderId="0" xfId="0" applyAlignment="1">
      <alignment horizontal="center" vertical="center" wrapText="1"/>
    </xf>
    <xf numFmtId="0" fontId="0" fillId="0" borderId="33" xfId="0" applyBorder="1" applyAlignment="1">
      <alignment vertical="center"/>
    </xf>
    <xf numFmtId="0" fontId="0" fillId="0" borderId="31" xfId="0" applyBorder="1" applyAlignment="1">
      <alignment vertical="center"/>
    </xf>
    <xf numFmtId="0" fontId="13" fillId="0" borderId="5" xfId="0" applyFont="1" applyBorder="1" applyAlignment="1">
      <alignment vertical="center" wrapText="1"/>
    </xf>
    <xf numFmtId="0" fontId="13" fillId="0" borderId="5" xfId="0" applyFont="1" applyBorder="1" applyAlignment="1">
      <alignment vertical="center"/>
    </xf>
    <xf numFmtId="0" fontId="13" fillId="0" borderId="32" xfId="0" applyFont="1" applyBorder="1" applyAlignment="1">
      <alignment vertical="center"/>
    </xf>
    <xf numFmtId="0" fontId="0" fillId="0" borderId="50" xfId="0" applyBorder="1" applyAlignment="1">
      <alignment vertical="center" wrapText="1"/>
    </xf>
    <xf numFmtId="0" fontId="0" fillId="0" borderId="4" xfId="0" applyBorder="1" applyAlignment="1">
      <alignment vertical="center"/>
    </xf>
    <xf numFmtId="0" fontId="0" fillId="0" borderId="3" xfId="0" applyBorder="1" applyAlignment="1">
      <alignment vertical="center"/>
    </xf>
    <xf numFmtId="0" fontId="0" fillId="0" borderId="50" xfId="0" applyBorder="1" applyAlignment="1">
      <alignment vertical="center"/>
    </xf>
    <xf numFmtId="0" fontId="0" fillId="0" borderId="52" xfId="0" applyBorder="1" applyAlignment="1">
      <alignment vertical="center"/>
    </xf>
    <xf numFmtId="0" fontId="21" fillId="0" borderId="56" xfId="0" applyFont="1" applyBorder="1" applyAlignment="1">
      <alignment vertical="center"/>
    </xf>
    <xf numFmtId="0" fontId="21" fillId="0" borderId="57" xfId="0" applyFont="1" applyBorder="1" applyAlignment="1">
      <alignment vertical="center"/>
    </xf>
    <xf numFmtId="0" fontId="21" fillId="0" borderId="58" xfId="0" applyFont="1" applyBorder="1" applyAlignment="1">
      <alignment vertical="center"/>
    </xf>
    <xf numFmtId="0" fontId="21" fillId="0" borderId="0" xfId="0" applyFont="1" applyAlignment="1">
      <alignment vertical="center"/>
    </xf>
    <xf numFmtId="0" fontId="0" fillId="0" borderId="60" xfId="0" applyBorder="1" applyAlignment="1">
      <alignment vertical="center"/>
    </xf>
    <xf numFmtId="0" fontId="22" fillId="0" borderId="0" xfId="1" applyFont="1" applyAlignment="1">
      <alignment vertical="center"/>
    </xf>
    <xf numFmtId="0" fontId="13" fillId="0" borderId="4" xfId="0" applyFont="1" applyBorder="1" applyAlignment="1">
      <alignment vertical="center"/>
    </xf>
    <xf numFmtId="0" fontId="13" fillId="0" borderId="3" xfId="0" applyFont="1" applyBorder="1" applyAlignment="1">
      <alignment vertical="center"/>
    </xf>
    <xf numFmtId="0" fontId="22" fillId="0" borderId="3" xfId="0" applyFont="1" applyBorder="1" applyAlignment="1">
      <alignment vertical="center" wrapText="1"/>
    </xf>
    <xf numFmtId="0" fontId="13" fillId="0" borderId="3" xfId="0" applyFont="1" applyBorder="1" applyAlignment="1">
      <alignment vertical="center" wrapText="1"/>
    </xf>
  </cellXfs>
  <cellStyles count="2">
    <cellStyle name="Hyperlink" xfId="1" builtinId="8"/>
    <cellStyle name="Normal" xfId="0" builtinId="0"/>
  </cellStyles>
  <dxfs count="109">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s>
  <tableStyles count="0" defaultTableStyle="TableStyleMedium2" defaultPivotStyle="PivotStyleLight16"/>
  <colors>
    <mruColors>
      <color rgb="FFF089B1"/>
      <color rgb="FFA5DAEC"/>
      <color rgb="FF12326E"/>
      <color rgb="FF6AB65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27629</xdr:colOff>
      <xdr:row>18</xdr:row>
      <xdr:rowOff>43542</xdr:rowOff>
    </xdr:from>
    <xdr:to>
      <xdr:col>1</xdr:col>
      <xdr:colOff>348343</xdr:colOff>
      <xdr:row>18</xdr:row>
      <xdr:rowOff>487864</xdr:rowOff>
    </xdr:to>
    <xdr:pic>
      <xdr:nvPicPr>
        <xdr:cNvPr id="3" name="Picture 2">
          <a:extLst>
            <a:ext uri="{FF2B5EF4-FFF2-40B4-BE49-F238E27FC236}">
              <a16:creationId xmlns:a16="http://schemas.microsoft.com/office/drawing/2014/main" id="{DDDE8729-CA4E-4DF9-A38C-86498E060782}"/>
            </a:ext>
          </a:extLst>
        </xdr:cNvPr>
        <xdr:cNvPicPr>
          <a:picLocks noChangeAspect="1"/>
        </xdr:cNvPicPr>
      </xdr:nvPicPr>
      <xdr:blipFill>
        <a:blip xmlns:r="http://schemas.openxmlformats.org/officeDocument/2006/relationships" r:embed="rId1"/>
        <a:stretch>
          <a:fillRect/>
        </a:stretch>
      </xdr:blipFill>
      <xdr:spPr>
        <a:xfrm>
          <a:off x="637229" y="8545285"/>
          <a:ext cx="320714" cy="44432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D26C8-14EA-4632-B0EB-7B6BDE075200}">
  <sheetPr>
    <tabColor rgb="FFA5DAEC"/>
    <pageSetUpPr fitToPage="1"/>
  </sheetPr>
  <dimension ref="A1:Z34"/>
  <sheetViews>
    <sheetView showGridLines="0" zoomScale="70" zoomScaleNormal="70" workbookViewId="0">
      <selection activeCell="B6" sqref="B6:E6"/>
    </sheetView>
  </sheetViews>
  <sheetFormatPr defaultRowHeight="15" thickBottom="1"/>
  <cols>
    <col min="1" max="1" width="8.85546875" style="349"/>
    <col min="2" max="2" width="60.28515625" style="361" customWidth="1"/>
    <col min="3" max="3" width="60.7109375" style="359" customWidth="1"/>
    <col min="4" max="4" width="63.140625" style="358" customWidth="1"/>
    <col min="5" max="5" width="76.28515625" style="343" customWidth="1"/>
    <col min="6" max="26" width="8.85546875" style="343"/>
    <col min="27" max="16384" width="9.140625" style="7"/>
  </cols>
  <sheetData>
    <row r="1" spans="1:6" ht="129" customHeight="1" thickBot="1">
      <c r="A1" s="341"/>
      <c r="B1" s="267" t="e" vm="1">
        <v>#VALUE!</v>
      </c>
      <c r="C1" s="267"/>
      <c r="D1" s="267"/>
      <c r="E1" s="267"/>
      <c r="F1" s="342"/>
    </row>
    <row r="2" spans="1:6" ht="51">
      <c r="A2" s="341"/>
      <c r="B2" s="268" t="s">
        <v>0</v>
      </c>
      <c r="C2" s="269"/>
      <c r="D2" s="269"/>
      <c r="E2" s="270"/>
      <c r="F2" s="342"/>
    </row>
    <row r="3" spans="1:6" ht="28.5">
      <c r="A3" s="341"/>
      <c r="B3" s="271" t="s">
        <v>1</v>
      </c>
      <c r="C3" s="272"/>
      <c r="D3" s="272"/>
      <c r="E3" s="273"/>
      <c r="F3" s="342"/>
    </row>
    <row r="4" spans="1:6" ht="28.5">
      <c r="A4" s="341"/>
      <c r="B4" s="274" t="s">
        <v>2</v>
      </c>
      <c r="C4" s="275"/>
      <c r="D4" s="275"/>
      <c r="E4" s="276"/>
      <c r="F4" s="342"/>
    </row>
    <row r="5" spans="1:6" thickBot="1">
      <c r="A5" s="341"/>
      <c r="B5" s="344"/>
      <c r="C5" s="345"/>
      <c r="D5" s="346"/>
      <c r="E5" s="347"/>
    </row>
    <row r="6" spans="1:6" ht="39.75">
      <c r="A6" s="348"/>
      <c r="B6" s="277" t="s">
        <v>3</v>
      </c>
      <c r="C6" s="278"/>
      <c r="D6" s="278"/>
      <c r="E6" s="279"/>
      <c r="F6" s="342"/>
    </row>
    <row r="7" spans="1:6" ht="23.25">
      <c r="A7" s="348"/>
      <c r="B7" s="258" t="s">
        <v>4</v>
      </c>
      <c r="C7" s="259"/>
      <c r="D7" s="259"/>
      <c r="E7" s="260"/>
      <c r="F7" s="342"/>
    </row>
    <row r="8" spans="1:6" ht="55.15" customHeight="1" thickBot="1">
      <c r="A8" s="348"/>
      <c r="B8" s="261" t="s">
        <v>5</v>
      </c>
      <c r="C8" s="262"/>
      <c r="D8" s="262"/>
      <c r="E8" s="263"/>
      <c r="F8" s="342"/>
    </row>
    <row r="9" spans="1:6" ht="51.6" customHeight="1" thickBot="1">
      <c r="A9" s="348"/>
      <c r="B9" s="261" t="s">
        <v>6</v>
      </c>
      <c r="C9" s="262"/>
      <c r="D9" s="262"/>
      <c r="E9" s="263"/>
      <c r="F9" s="342"/>
    </row>
    <row r="10" spans="1:6" ht="44.25" customHeight="1">
      <c r="A10" s="348"/>
      <c r="B10" s="264" t="s">
        <v>7</v>
      </c>
      <c r="C10" s="265"/>
      <c r="D10" s="265"/>
      <c r="E10" s="266"/>
      <c r="F10" s="342"/>
    </row>
    <row r="11" spans="1:6" ht="33.75" customHeight="1">
      <c r="A11" s="348"/>
      <c r="B11" s="252" t="s">
        <v>8</v>
      </c>
      <c r="C11" s="253"/>
      <c r="D11" s="253"/>
      <c r="E11" s="254"/>
      <c r="F11" s="342"/>
    </row>
    <row r="12" spans="1:6" s="343" customFormat="1">
      <c r="A12" s="349"/>
      <c r="B12" s="350"/>
      <c r="C12" s="350"/>
      <c r="D12" s="350"/>
      <c r="E12" s="350"/>
    </row>
    <row r="13" spans="1:6" s="343" customFormat="1" ht="39.75">
      <c r="A13" s="7"/>
      <c r="B13" s="255" t="s">
        <v>9</v>
      </c>
      <c r="C13" s="255"/>
      <c r="D13" s="255"/>
      <c r="E13" s="255"/>
      <c r="F13" s="342"/>
    </row>
    <row r="14" spans="1:6" s="343" customFormat="1" ht="28.5">
      <c r="A14" s="351"/>
      <c r="B14" s="10" t="s">
        <v>10</v>
      </c>
      <c r="C14" s="11" t="s">
        <v>11</v>
      </c>
      <c r="D14" s="11" t="s">
        <v>12</v>
      </c>
      <c r="E14" s="12" t="s">
        <v>13</v>
      </c>
      <c r="F14" s="342"/>
    </row>
    <row r="15" spans="1:6" s="343" customFormat="1" ht="23.25">
      <c r="A15" s="351" t="s">
        <v>14</v>
      </c>
      <c r="B15" s="13"/>
      <c r="C15" s="14"/>
      <c r="D15" s="14"/>
      <c r="E15" s="15"/>
      <c r="F15" s="342"/>
    </row>
    <row r="16" spans="1:6" s="343" customFormat="1" ht="23.25">
      <c r="A16" s="7"/>
      <c r="B16" s="13"/>
      <c r="C16" s="14"/>
      <c r="D16" s="14"/>
      <c r="E16" s="16"/>
      <c r="F16" s="342"/>
    </row>
    <row r="17" spans="1:26" s="343" customFormat="1" ht="23.25">
      <c r="A17" s="7"/>
      <c r="B17" s="352"/>
      <c r="C17" s="353"/>
      <c r="D17" s="353"/>
      <c r="E17" s="354"/>
      <c r="F17" s="342"/>
    </row>
    <row r="18" spans="1:26" s="343" customFormat="1" ht="28.15" customHeight="1" thickBot="1">
      <c r="A18" s="7"/>
      <c r="B18" s="355"/>
      <c r="C18" s="355"/>
      <c r="D18" s="355"/>
      <c r="E18" s="355"/>
      <c r="F18" s="342"/>
    </row>
    <row r="19" spans="1:26" s="343" customFormat="1" ht="39.6" customHeight="1" thickBot="1">
      <c r="A19" s="7"/>
      <c r="B19" s="256" t="s">
        <v>15</v>
      </c>
      <c r="C19" s="257"/>
      <c r="D19" s="356"/>
      <c r="E19" s="356"/>
    </row>
    <row r="20" spans="1:26" s="343" customFormat="1" ht="21.75">
      <c r="B20" s="357" t="s">
        <v>16</v>
      </c>
    </row>
    <row r="21" spans="1:26" s="343" customFormat="1" ht="21.75">
      <c r="B21" s="75" t="s">
        <v>17</v>
      </c>
    </row>
    <row r="22" spans="1:26" s="343" customFormat="1" ht="21.75">
      <c r="B22" s="75" t="s">
        <v>18</v>
      </c>
    </row>
    <row r="23" spans="1:26" s="343" customFormat="1" thickBot="1">
      <c r="C23" s="349"/>
      <c r="D23" s="349"/>
    </row>
    <row r="24" spans="1:26" s="349" customFormat="1" thickBot="1">
      <c r="D24" s="358"/>
      <c r="E24" s="343"/>
      <c r="F24" s="343"/>
      <c r="G24" s="343"/>
      <c r="H24" s="343"/>
      <c r="I24" s="343"/>
      <c r="J24" s="343"/>
      <c r="K24" s="343"/>
      <c r="L24" s="343"/>
      <c r="M24" s="343"/>
      <c r="N24" s="343"/>
      <c r="O24" s="343"/>
      <c r="P24" s="343"/>
      <c r="Q24" s="343"/>
      <c r="R24" s="343"/>
      <c r="S24" s="343"/>
      <c r="T24" s="343"/>
      <c r="U24" s="343"/>
      <c r="V24" s="343"/>
      <c r="W24" s="343"/>
      <c r="X24" s="343"/>
      <c r="Y24" s="343"/>
      <c r="Z24" s="343"/>
    </row>
    <row r="25" spans="1:26" s="349" customFormat="1" ht="19.5">
      <c r="B25" s="18"/>
      <c r="C25" s="359"/>
      <c r="D25" s="358"/>
      <c r="E25" s="343"/>
      <c r="F25" s="343"/>
      <c r="G25" s="343"/>
      <c r="H25" s="343"/>
      <c r="I25" s="343"/>
      <c r="J25" s="343"/>
      <c r="K25" s="343"/>
      <c r="L25" s="343"/>
      <c r="M25" s="343"/>
      <c r="N25" s="343"/>
      <c r="O25" s="343"/>
      <c r="P25" s="343"/>
      <c r="Q25" s="343"/>
      <c r="R25" s="343"/>
      <c r="S25" s="343"/>
      <c r="T25" s="343"/>
      <c r="U25" s="343"/>
      <c r="V25" s="343"/>
      <c r="W25" s="343"/>
      <c r="X25" s="343"/>
      <c r="Y25" s="343"/>
      <c r="Z25" s="343"/>
    </row>
    <row r="26" spans="1:26" s="349" customFormat="1" ht="19.5">
      <c r="B26" s="18"/>
      <c r="C26" s="359"/>
      <c r="D26" s="358"/>
      <c r="E26" s="343"/>
      <c r="F26" s="343"/>
      <c r="G26" s="343"/>
      <c r="H26" s="343"/>
      <c r="I26" s="343"/>
      <c r="J26" s="343"/>
      <c r="K26" s="343"/>
      <c r="L26" s="343"/>
      <c r="M26" s="343"/>
      <c r="N26" s="343"/>
      <c r="O26" s="343"/>
      <c r="P26" s="343"/>
      <c r="Q26" s="343"/>
      <c r="R26" s="343"/>
      <c r="S26" s="343"/>
      <c r="T26" s="343"/>
      <c r="U26" s="343"/>
      <c r="V26" s="343"/>
      <c r="W26" s="343"/>
      <c r="X26" s="343"/>
      <c r="Y26" s="343"/>
      <c r="Z26" s="343"/>
    </row>
    <row r="27" spans="1:26" s="349" customFormat="1" ht="19.5">
      <c r="B27" s="19"/>
      <c r="C27" s="359"/>
      <c r="D27" s="358"/>
      <c r="E27" s="343"/>
      <c r="F27" s="343"/>
      <c r="G27" s="343"/>
      <c r="H27" s="343"/>
      <c r="I27" s="343"/>
      <c r="J27" s="343"/>
      <c r="K27" s="343"/>
      <c r="L27" s="343"/>
      <c r="M27" s="343"/>
      <c r="N27" s="343"/>
      <c r="O27" s="343"/>
      <c r="P27" s="343"/>
      <c r="Q27" s="343"/>
      <c r="R27" s="343"/>
      <c r="S27" s="343"/>
      <c r="T27" s="343"/>
      <c r="U27" s="343"/>
      <c r="V27" s="343"/>
      <c r="W27" s="343"/>
      <c r="X27" s="343"/>
      <c r="Y27" s="343"/>
      <c r="Z27" s="343"/>
    </row>
    <row r="28" spans="1:26" s="349" customFormat="1" ht="19.5">
      <c r="B28" s="18"/>
      <c r="C28" s="359"/>
      <c r="D28" s="358"/>
      <c r="E28" s="343"/>
      <c r="F28" s="343"/>
      <c r="G28" s="343"/>
      <c r="H28" s="343"/>
      <c r="I28" s="343"/>
      <c r="J28" s="343"/>
      <c r="K28" s="343"/>
      <c r="L28" s="343"/>
      <c r="M28" s="343"/>
      <c r="N28" s="343"/>
      <c r="O28" s="343"/>
      <c r="P28" s="343"/>
      <c r="Q28" s="343"/>
      <c r="R28" s="343"/>
      <c r="S28" s="343"/>
      <c r="T28" s="343"/>
      <c r="U28" s="343"/>
      <c r="V28" s="343"/>
      <c r="W28" s="343"/>
      <c r="X28" s="343"/>
      <c r="Y28" s="343"/>
      <c r="Z28" s="343"/>
    </row>
    <row r="29" spans="1:26" s="349" customFormat="1" ht="19.5">
      <c r="B29" s="19"/>
      <c r="C29" s="359"/>
      <c r="D29" s="358"/>
      <c r="E29" s="343"/>
      <c r="F29" s="343"/>
      <c r="G29" s="343"/>
      <c r="H29" s="343"/>
      <c r="I29" s="343"/>
      <c r="J29" s="343"/>
      <c r="K29" s="343"/>
      <c r="L29" s="343"/>
      <c r="M29" s="343"/>
      <c r="N29" s="343"/>
      <c r="O29" s="343"/>
      <c r="P29" s="343"/>
      <c r="Q29" s="343"/>
      <c r="R29" s="343"/>
      <c r="S29" s="343"/>
      <c r="T29" s="343"/>
      <c r="U29" s="343"/>
      <c r="V29" s="343"/>
      <c r="W29" s="343"/>
      <c r="X29" s="343"/>
      <c r="Y29" s="343"/>
      <c r="Z29" s="343"/>
    </row>
    <row r="30" spans="1:26" ht="21.75">
      <c r="B30" s="360"/>
    </row>
    <row r="31" spans="1:26" s="349" customFormat="1" ht="19.5">
      <c r="B31" s="20"/>
      <c r="C31" s="359"/>
      <c r="D31" s="358"/>
      <c r="E31" s="343"/>
      <c r="F31" s="343"/>
      <c r="G31" s="343"/>
      <c r="H31" s="343"/>
      <c r="I31" s="343"/>
      <c r="J31" s="343"/>
      <c r="K31" s="343"/>
      <c r="L31" s="343"/>
      <c r="M31" s="343"/>
      <c r="N31" s="343"/>
      <c r="O31" s="343"/>
      <c r="P31" s="343"/>
      <c r="Q31" s="343"/>
      <c r="R31" s="343"/>
      <c r="S31" s="343"/>
      <c r="T31" s="343"/>
      <c r="U31" s="343"/>
      <c r="V31" s="343"/>
      <c r="W31" s="343"/>
      <c r="X31" s="343"/>
      <c r="Y31" s="343"/>
      <c r="Z31" s="343"/>
    </row>
    <row r="32" spans="1:26" s="349" customFormat="1" ht="21.75">
      <c r="B32" s="21"/>
      <c r="C32" s="359"/>
      <c r="D32" s="358"/>
      <c r="E32" s="343"/>
      <c r="F32" s="343"/>
      <c r="G32" s="343"/>
      <c r="H32" s="343"/>
      <c r="I32" s="343"/>
      <c r="J32" s="343"/>
      <c r="K32" s="343"/>
      <c r="L32" s="343"/>
      <c r="M32" s="343"/>
      <c r="N32" s="343"/>
      <c r="O32" s="343"/>
      <c r="P32" s="343"/>
      <c r="Q32" s="343"/>
      <c r="R32" s="343"/>
      <c r="S32" s="343"/>
      <c r="T32" s="343"/>
      <c r="U32" s="343"/>
      <c r="V32" s="343"/>
      <c r="W32" s="343"/>
      <c r="X32" s="343"/>
      <c r="Y32" s="343"/>
      <c r="Z32" s="343"/>
    </row>
    <row r="33" spans="2:26" s="349" customFormat="1" ht="15.75">
      <c r="B33" s="22"/>
      <c r="C33" s="359"/>
      <c r="D33" s="358"/>
      <c r="E33" s="343"/>
      <c r="F33" s="343"/>
      <c r="G33" s="343"/>
      <c r="H33" s="343"/>
      <c r="I33" s="343"/>
      <c r="J33" s="343"/>
      <c r="K33" s="343"/>
      <c r="L33" s="343"/>
      <c r="M33" s="343"/>
      <c r="N33" s="343"/>
      <c r="O33" s="343"/>
      <c r="P33" s="343"/>
      <c r="Q33" s="343"/>
      <c r="R33" s="343"/>
      <c r="S33" s="343"/>
      <c r="T33" s="343"/>
      <c r="U33" s="343"/>
      <c r="V33" s="343"/>
      <c r="W33" s="343"/>
      <c r="X33" s="343"/>
      <c r="Y33" s="343"/>
      <c r="Z33" s="343"/>
    </row>
    <row r="34" spans="2:26" s="349" customFormat="1" ht="15.75">
      <c r="B34" s="22"/>
      <c r="C34" s="359"/>
      <c r="D34" s="358"/>
      <c r="E34" s="343"/>
      <c r="F34" s="343"/>
      <c r="G34" s="343"/>
      <c r="H34" s="343"/>
      <c r="I34" s="343"/>
      <c r="J34" s="343"/>
      <c r="K34" s="343"/>
      <c r="L34" s="343"/>
      <c r="M34" s="343"/>
      <c r="N34" s="343"/>
      <c r="O34" s="343"/>
      <c r="P34" s="343"/>
      <c r="Q34" s="343"/>
      <c r="R34" s="343"/>
      <c r="S34" s="343"/>
      <c r="T34" s="343"/>
      <c r="U34" s="343"/>
      <c r="V34" s="343"/>
      <c r="W34" s="343"/>
      <c r="X34" s="343"/>
      <c r="Y34" s="343"/>
      <c r="Z34" s="343"/>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4C17AE97-C036-4C2B-B140-F82E2A9BE23E}"/>
    <hyperlink ref="B11:D11" r:id="rId2" display="Alternatively, please view our CIMPSA Partnership Guide; https://www.cimspa.co.uk/education-training/education-policy/guidance/partner-endorsement-support/" xr:uid="{56E9C0C8-DB0D-4266-A08B-FDA738FF3EA7}"/>
    <hyperlink ref="B11:E11" r:id="rId3" display="Alternatively, please view our CIMPSA Partner Endorsement Guide;https://cimspa.co.uk/education-training/endorsement/ " xr:uid="{B8DD081F-E0F5-48CD-82E8-3B0C15B2EB76}"/>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G520"/>
  <sheetViews>
    <sheetView showGridLines="0" tabSelected="1" zoomScale="70" zoomScaleNormal="70" workbookViewId="0">
      <pane ySplit="3" topLeftCell="A4" activePane="bottomLeft" state="frozen"/>
      <selection pane="bottomLeft" activeCell="D7" sqref="D7"/>
    </sheetView>
  </sheetViews>
  <sheetFormatPr defaultColWidth="8.7109375" defaultRowHeight="22.15" thickBottom="1"/>
  <cols>
    <col min="1" max="1" width="10.42578125" style="217" customWidth="1"/>
    <col min="2" max="2" width="7.85546875" style="179" customWidth="1"/>
    <col min="3" max="3" width="38.5703125" style="180" customWidth="1"/>
    <col min="4" max="4" width="85.28515625" style="76" customWidth="1"/>
    <col min="5" max="5" width="66.5703125" style="77" customWidth="1"/>
    <col min="6" max="6" width="43.28515625" style="77" customWidth="1"/>
    <col min="7" max="7" width="37.5703125" style="78" customWidth="1"/>
    <col min="8" max="8" width="53" style="73" hidden="1" customWidth="1"/>
    <col min="9" max="9" width="6.42578125" style="79" hidden="1" customWidth="1"/>
    <col min="10" max="10" width="8.28515625" style="80" hidden="1" customWidth="1"/>
    <col min="11" max="11" width="23" style="81" hidden="1" customWidth="1"/>
    <col min="12" max="12" width="16" style="82" hidden="1" customWidth="1"/>
    <col min="13" max="13" width="14.7109375" style="83" hidden="1" customWidth="1"/>
    <col min="14" max="14" width="25.42578125" style="84" hidden="1" customWidth="1"/>
    <col min="15" max="15" width="32.28515625" style="17" hidden="1" customWidth="1"/>
    <col min="16" max="16" width="15.42578125" style="74" customWidth="1"/>
    <col min="17" max="17" width="35.28515625" style="17" customWidth="1"/>
    <col min="18" max="20" width="8.7109375" style="17" bestFit="1" customWidth="1"/>
    <col min="21" max="16384" width="8.7109375" style="17"/>
  </cols>
  <sheetData>
    <row r="1" spans="1:111" s="23" customFormat="1" ht="30.6" customHeight="1" thickBot="1">
      <c r="A1" s="192"/>
      <c r="B1" s="193"/>
      <c r="E1" s="311" t="s">
        <v>19</v>
      </c>
      <c r="F1" s="312"/>
      <c r="G1" s="313"/>
      <c r="H1" s="194"/>
      <c r="I1" s="193"/>
      <c r="J1" s="24"/>
      <c r="K1" s="24"/>
      <c r="L1" s="195"/>
      <c r="M1" s="196"/>
      <c r="N1" s="197"/>
      <c r="O1" s="197"/>
    </row>
    <row r="2" spans="1:111" s="23" customFormat="1" ht="34.9" customHeight="1">
      <c r="A2" s="325" t="s">
        <v>20</v>
      </c>
      <c r="B2" s="326"/>
      <c r="C2" s="326"/>
      <c r="D2" s="327"/>
      <c r="E2" s="316" t="s">
        <v>21</v>
      </c>
      <c r="F2" s="317"/>
      <c r="G2" s="318"/>
      <c r="H2" s="25"/>
      <c r="I2" s="85"/>
      <c r="J2" s="320" t="s">
        <v>22</v>
      </c>
      <c r="K2" s="321"/>
      <c r="L2" s="321"/>
      <c r="M2" s="321"/>
      <c r="N2" s="322"/>
      <c r="O2" s="26"/>
      <c r="P2" s="74"/>
    </row>
    <row r="3" spans="1:111" s="23" customFormat="1" ht="60" customHeight="1">
      <c r="A3" s="181" t="s">
        <v>23</v>
      </c>
      <c r="B3" s="331" t="s">
        <v>24</v>
      </c>
      <c r="C3" s="332"/>
      <c r="D3" s="181" t="s">
        <v>25</v>
      </c>
      <c r="E3" s="175" t="s">
        <v>26</v>
      </c>
      <c r="F3" s="163" t="s">
        <v>27</v>
      </c>
      <c r="G3" s="166" t="s">
        <v>28</v>
      </c>
      <c r="H3" s="167" t="s">
        <v>29</v>
      </c>
      <c r="I3" s="87"/>
      <c r="J3" s="168" t="s">
        <v>30</v>
      </c>
      <c r="K3" s="169" t="s">
        <v>31</v>
      </c>
      <c r="L3" s="170" t="s">
        <v>32</v>
      </c>
      <c r="M3" s="169" t="s">
        <v>33</v>
      </c>
      <c r="N3" s="171" t="s">
        <v>34</v>
      </c>
      <c r="O3" s="172" t="s">
        <v>35</v>
      </c>
      <c r="P3" s="74"/>
    </row>
    <row r="4" spans="1:111" s="23" customFormat="1" ht="34.15" customHeight="1">
      <c r="B4" s="177" t="s">
        <v>36</v>
      </c>
      <c r="C4" s="176" t="s">
        <v>37</v>
      </c>
      <c r="D4" s="161" t="s">
        <v>38</v>
      </c>
      <c r="E4" s="162"/>
      <c r="F4" s="164"/>
      <c r="G4" s="165"/>
      <c r="H4" s="164"/>
      <c r="I4" s="17"/>
      <c r="J4" s="159"/>
      <c r="K4" s="173"/>
      <c r="L4" s="174"/>
      <c r="M4" s="173"/>
      <c r="N4" s="173"/>
      <c r="O4" s="173"/>
      <c r="P4" s="17"/>
    </row>
    <row r="5" spans="1:111" s="32" customFormat="1" ht="43.15">
      <c r="A5" s="287" t="s">
        <v>39</v>
      </c>
      <c r="B5" s="283" t="s">
        <v>40</v>
      </c>
      <c r="C5" s="314" t="s">
        <v>41</v>
      </c>
      <c r="D5" s="182" t="s">
        <v>42</v>
      </c>
      <c r="E5" s="37"/>
      <c r="F5" s="38"/>
      <c r="G5" s="37"/>
      <c r="H5" s="37"/>
      <c r="I5" s="86"/>
      <c r="J5" s="52"/>
      <c r="K5" s="290" t="str" cm="1">
        <f t="array" ref="K5">IF((AND(J5:J11=1)), "Fully Mapped", "Not/ Partially Mapped")</f>
        <v>Not/ Partially Mapped</v>
      </c>
      <c r="L5" s="328">
        <f>SUM('Workings out'!B5:B18)</f>
        <v>0</v>
      </c>
      <c r="M5" s="40"/>
      <c r="N5" s="40"/>
      <c r="O5" s="40"/>
      <c r="P5" s="74"/>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row>
    <row r="6" spans="1:111" ht="21.6">
      <c r="A6" s="287"/>
      <c r="B6" s="284"/>
      <c r="C6" s="315"/>
      <c r="D6" s="183" t="s">
        <v>43</v>
      </c>
      <c r="E6" s="107"/>
      <c r="F6" s="57"/>
      <c r="G6" s="109"/>
      <c r="H6" s="109"/>
      <c r="I6" s="74"/>
      <c r="J6" s="111"/>
      <c r="K6" s="290"/>
      <c r="L6" s="329"/>
      <c r="M6" s="58"/>
      <c r="N6" s="117"/>
      <c r="O6" s="58"/>
    </row>
    <row r="7" spans="1:111" ht="43.15">
      <c r="A7" s="287"/>
      <c r="B7" s="284"/>
      <c r="C7" s="315"/>
      <c r="D7" s="183" t="s">
        <v>44</v>
      </c>
      <c r="E7" s="108"/>
      <c r="F7" s="106"/>
      <c r="G7" s="56"/>
      <c r="H7" s="56"/>
      <c r="I7" s="74"/>
      <c r="J7" s="39"/>
      <c r="K7" s="290"/>
      <c r="L7" s="329"/>
      <c r="M7" s="116"/>
      <c r="N7" s="58"/>
      <c r="O7" s="118"/>
    </row>
    <row r="8" spans="1:111" ht="43.15">
      <c r="A8" s="287"/>
      <c r="B8" s="284"/>
      <c r="C8" s="315"/>
      <c r="D8" s="183" t="s">
        <v>45</v>
      </c>
      <c r="E8" s="108"/>
      <c r="F8" s="106"/>
      <c r="G8" s="110"/>
      <c r="H8" s="106"/>
      <c r="I8" s="74"/>
      <c r="J8" s="112"/>
      <c r="K8" s="290"/>
      <c r="L8" s="329"/>
      <c r="M8" s="58"/>
      <c r="N8" s="116"/>
      <c r="O8" s="116"/>
    </row>
    <row r="9" spans="1:111" ht="86.45">
      <c r="A9" s="287"/>
      <c r="B9" s="284"/>
      <c r="C9" s="315"/>
      <c r="D9" s="183" t="s">
        <v>46</v>
      </c>
      <c r="E9" s="105"/>
      <c r="F9" s="106"/>
      <c r="G9" s="106"/>
      <c r="H9" s="106"/>
      <c r="I9" s="74"/>
      <c r="J9" s="112"/>
      <c r="K9" s="290"/>
      <c r="L9" s="329"/>
      <c r="M9" s="116"/>
      <c r="N9" s="58"/>
      <c r="O9" s="114"/>
    </row>
    <row r="10" spans="1:111" ht="299.45" customHeight="1">
      <c r="A10" s="287"/>
      <c r="B10" s="284"/>
      <c r="C10" s="315"/>
      <c r="D10" s="183" t="s">
        <v>47</v>
      </c>
      <c r="E10" s="56"/>
      <c r="F10" s="106"/>
      <c r="G10" s="106"/>
      <c r="H10" s="106"/>
      <c r="I10" s="74"/>
      <c r="J10" s="113"/>
      <c r="K10" s="290"/>
      <c r="L10" s="329"/>
      <c r="M10" s="116"/>
      <c r="N10" s="116"/>
      <c r="O10" s="58"/>
    </row>
    <row r="11" spans="1:111" ht="43.9" thickBot="1">
      <c r="A11" s="287"/>
      <c r="B11" s="330"/>
      <c r="C11" s="319"/>
      <c r="D11" s="183" t="s">
        <v>48</v>
      </c>
      <c r="E11" s="101"/>
      <c r="F11" s="102"/>
      <c r="G11" s="102"/>
      <c r="H11" s="33"/>
      <c r="I11" s="74"/>
      <c r="J11" s="104"/>
      <c r="K11" s="292"/>
      <c r="L11" s="329"/>
      <c r="M11" s="36"/>
      <c r="N11" s="115"/>
      <c r="O11" s="115"/>
    </row>
    <row r="12" spans="1:111" ht="64.900000000000006" customHeight="1">
      <c r="A12" s="287"/>
      <c r="B12" s="308" t="s">
        <v>49</v>
      </c>
      <c r="C12" s="304" t="s">
        <v>50</v>
      </c>
      <c r="D12" s="185" t="s">
        <v>51</v>
      </c>
      <c r="E12" s="27"/>
      <c r="F12" s="28"/>
      <c r="G12" s="27"/>
      <c r="H12" s="27"/>
      <c r="I12" s="74"/>
      <c r="J12" s="54"/>
      <c r="K12" s="289" t="str" cm="1">
        <f t="array" ref="K12">IF((AND(J12:J13=1)), "Fully Mapped", "Not/ Partially Mapped")</f>
        <v>Not/ Partially Mapped</v>
      </c>
      <c r="L12" s="329"/>
      <c r="M12" s="31"/>
      <c r="N12" s="31"/>
      <c r="O12" s="31"/>
    </row>
    <row r="13" spans="1:111" ht="43.9" thickBot="1">
      <c r="A13" s="287"/>
      <c r="B13" s="309"/>
      <c r="C13" s="310"/>
      <c r="D13" s="186" t="s">
        <v>52</v>
      </c>
      <c r="E13" s="37"/>
      <c r="F13" s="38"/>
      <c r="G13" s="37"/>
      <c r="H13" s="37"/>
      <c r="I13" s="74"/>
      <c r="J13" s="52"/>
      <c r="K13" s="290"/>
      <c r="L13" s="329"/>
      <c r="M13" s="40"/>
      <c r="N13" s="40"/>
      <c r="O13" s="40"/>
    </row>
    <row r="14" spans="1:111" ht="64.900000000000006">
      <c r="A14" s="287"/>
      <c r="B14" s="308" t="s">
        <v>53</v>
      </c>
      <c r="C14" s="304" t="s">
        <v>54</v>
      </c>
      <c r="D14" s="185" t="s">
        <v>55</v>
      </c>
      <c r="E14" s="90"/>
      <c r="F14" s="28"/>
      <c r="G14" s="27"/>
      <c r="H14" s="27"/>
      <c r="I14" s="74"/>
      <c r="J14" s="54"/>
      <c r="K14" s="289" t="str" cm="1">
        <f t="array" ref="K14">IF((AND(J14:J15=1)), "Fully Mapped", "Not/ Partially Mapped")</f>
        <v>Not/ Partially Mapped</v>
      </c>
      <c r="L14" s="329"/>
      <c r="M14" s="31"/>
      <c r="N14" s="31"/>
      <c r="O14" s="31"/>
    </row>
    <row r="15" spans="1:111" ht="43.9" thickBot="1">
      <c r="A15" s="287"/>
      <c r="B15" s="309"/>
      <c r="C15" s="310"/>
      <c r="D15" s="186" t="s">
        <v>56</v>
      </c>
      <c r="E15" s="95"/>
      <c r="F15" s="96"/>
      <c r="G15" s="97"/>
      <c r="H15" s="97"/>
      <c r="I15" s="74"/>
      <c r="J15" s="98"/>
      <c r="K15" s="292"/>
      <c r="L15" s="329"/>
      <c r="M15" s="43"/>
      <c r="N15" s="43"/>
      <c r="O15" s="43"/>
    </row>
    <row r="16" spans="1:111" ht="43.15">
      <c r="A16" s="287"/>
      <c r="B16" s="283" t="s">
        <v>57</v>
      </c>
      <c r="C16" s="280" t="s">
        <v>58</v>
      </c>
      <c r="D16" s="185" t="s">
        <v>59</v>
      </c>
      <c r="E16" s="100"/>
      <c r="F16" s="57"/>
      <c r="G16" s="56"/>
      <c r="H16" s="121"/>
      <c r="I16" s="74"/>
      <c r="J16" s="120"/>
      <c r="K16" s="289" t="str" cm="1">
        <f t="array" ref="K16">IF((AND(J16:J18=1)), "Fully Mapped", "Not/ Partially Mapped")</f>
        <v>Not/ Partially Mapped</v>
      </c>
      <c r="L16" s="329"/>
      <c r="M16" s="67"/>
      <c r="N16" s="67"/>
      <c r="O16" s="67"/>
    </row>
    <row r="17" spans="1:111" ht="43.15">
      <c r="A17" s="287"/>
      <c r="B17" s="284"/>
      <c r="C17" s="281"/>
      <c r="D17" s="187" t="s">
        <v>60</v>
      </c>
      <c r="E17" s="119"/>
      <c r="F17" s="106"/>
      <c r="G17" s="106"/>
      <c r="H17" s="56"/>
      <c r="I17" s="74"/>
      <c r="J17" s="39"/>
      <c r="K17" s="290"/>
      <c r="L17" s="329"/>
      <c r="M17" s="67"/>
      <c r="N17" s="67"/>
      <c r="O17" s="67"/>
    </row>
    <row r="18" spans="1:111" ht="43.9" thickBot="1">
      <c r="A18" s="287"/>
      <c r="B18" s="284"/>
      <c r="C18" s="281"/>
      <c r="D18" s="188" t="s">
        <v>61</v>
      </c>
      <c r="E18" s="94"/>
      <c r="F18" s="34"/>
      <c r="G18" s="33"/>
      <c r="H18" s="102"/>
      <c r="I18" s="74"/>
      <c r="J18" s="104"/>
      <c r="K18" s="292"/>
      <c r="L18" s="329"/>
      <c r="M18" s="46"/>
      <c r="N18" s="46"/>
      <c r="O18" s="46"/>
    </row>
    <row r="19" spans="1:111" s="51" customFormat="1" ht="22.15" customHeight="1" thickBot="1">
      <c r="A19" s="287"/>
      <c r="B19" s="198" t="s">
        <v>36</v>
      </c>
      <c r="C19" s="198" t="s">
        <v>62</v>
      </c>
      <c r="D19" s="199" t="s">
        <v>63</v>
      </c>
      <c r="E19" s="47"/>
      <c r="F19" s="48"/>
      <c r="G19" s="48"/>
      <c r="H19" s="48"/>
      <c r="I19" s="74"/>
      <c r="J19" s="49"/>
      <c r="K19" s="49"/>
      <c r="L19" s="49"/>
      <c r="M19" s="50"/>
      <c r="N19" s="50"/>
      <c r="O19" s="50"/>
      <c r="P19" s="74"/>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row>
    <row r="20" spans="1:111" s="32" customFormat="1" ht="172.9">
      <c r="A20" s="287"/>
      <c r="B20" s="283" t="s">
        <v>64</v>
      </c>
      <c r="C20" s="280" t="s">
        <v>50</v>
      </c>
      <c r="D20" s="236" t="s">
        <v>65</v>
      </c>
      <c r="E20" s="37"/>
      <c r="F20" s="37"/>
      <c r="G20" s="27"/>
      <c r="H20" s="27"/>
      <c r="I20" s="74"/>
      <c r="J20" s="123"/>
      <c r="K20" s="323" t="str" cm="1">
        <f t="array" ref="K20">IF((AND(J20:J22=1)), "Fully Mapped", "Not/ Partially Mapped")</f>
        <v>Not/ Partially Mapped</v>
      </c>
      <c r="L20" s="328">
        <f>SUM('Workings out'!C5:C8)</f>
        <v>0</v>
      </c>
      <c r="M20" s="40"/>
      <c r="N20" s="31"/>
      <c r="O20" s="31"/>
      <c r="P20" s="74"/>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row>
    <row r="21" spans="1:111" ht="43.9" customHeight="1">
      <c r="A21" s="287"/>
      <c r="B21" s="284"/>
      <c r="C21" s="281"/>
      <c r="D21" s="237" t="s">
        <v>66</v>
      </c>
      <c r="E21" s="37"/>
      <c r="F21" s="37"/>
      <c r="G21" s="37"/>
      <c r="H21" s="37"/>
      <c r="I21" s="74"/>
      <c r="J21" s="30"/>
      <c r="K21" s="323"/>
      <c r="L21" s="328"/>
      <c r="M21" s="40"/>
      <c r="N21" s="40"/>
      <c r="O21" s="40"/>
    </row>
    <row r="22" spans="1:111" ht="48" customHeight="1" thickBot="1">
      <c r="A22" s="287"/>
      <c r="B22" s="284"/>
      <c r="C22" s="281"/>
      <c r="D22" s="186" t="s">
        <v>67</v>
      </c>
      <c r="E22" s="42"/>
      <c r="F22" s="42"/>
      <c r="G22" s="44"/>
      <c r="H22" s="44"/>
      <c r="I22" s="74"/>
      <c r="J22" s="35"/>
      <c r="K22" s="324"/>
      <c r="L22" s="329"/>
      <c r="M22" s="43"/>
      <c r="N22" s="43"/>
      <c r="O22" s="43"/>
    </row>
    <row r="23" spans="1:111" s="32" customFormat="1" ht="65.45" thickBot="1">
      <c r="A23" s="287"/>
      <c r="B23" s="184" t="s">
        <v>68</v>
      </c>
      <c r="C23" s="189" t="s">
        <v>69</v>
      </c>
      <c r="D23" s="190" t="s">
        <v>70</v>
      </c>
      <c r="E23" s="27"/>
      <c r="F23" s="27"/>
      <c r="G23" s="53"/>
      <c r="H23" s="53"/>
      <c r="I23" s="74"/>
      <c r="J23" s="55"/>
      <c r="K23" s="54" t="str">
        <f>IF((AND(J23=1)), "Fully Mapped", "Not/ Partially Mapped")</f>
        <v>Not/ Partially Mapped</v>
      </c>
      <c r="L23" s="329"/>
      <c r="M23" s="31"/>
      <c r="N23" s="45"/>
      <c r="O23" s="45"/>
      <c r="P23" s="74"/>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row>
    <row r="24" spans="1:111" s="51" customFormat="1" ht="21.6">
      <c r="A24" s="287" t="s">
        <v>71</v>
      </c>
      <c r="B24" s="198" t="s">
        <v>36</v>
      </c>
      <c r="C24" s="198" t="s">
        <v>37</v>
      </c>
      <c r="D24" s="161" t="s">
        <v>38</v>
      </c>
      <c r="E24" s="47"/>
      <c r="F24" s="48"/>
      <c r="G24" s="48"/>
      <c r="H24" s="48"/>
      <c r="I24" s="74"/>
      <c r="J24" s="49"/>
      <c r="K24" s="49"/>
      <c r="L24" s="50"/>
      <c r="M24" s="50"/>
      <c r="N24" s="50"/>
      <c r="O24" s="50"/>
      <c r="P24" s="74"/>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row>
    <row r="25" spans="1:111" s="32" customFormat="1" ht="108.6" thickBot="1">
      <c r="A25" s="287"/>
      <c r="B25" s="302" t="s">
        <v>72</v>
      </c>
      <c r="C25" s="305" t="s">
        <v>73</v>
      </c>
      <c r="D25" s="200" t="s">
        <v>74</v>
      </c>
      <c r="E25" s="37"/>
      <c r="F25" s="38"/>
      <c r="G25" s="27"/>
      <c r="H25" s="27"/>
      <c r="I25" s="74"/>
      <c r="J25" s="29"/>
      <c r="K25" s="334" t="str" cm="1">
        <f t="array" ref="K25">IF((AND(J25:J27=1)), "Fully Mapped", "Not/ Partially Mapped")</f>
        <v>Not/ Partially Mapped</v>
      </c>
      <c r="L25" s="328">
        <f>SUM('Workings out'!D5:D10)</f>
        <v>0</v>
      </c>
      <c r="M25" s="40"/>
      <c r="N25" s="31"/>
      <c r="O25" s="31"/>
      <c r="P25" s="74"/>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row>
    <row r="26" spans="1:111" s="32" customFormat="1" ht="43.9" thickBot="1">
      <c r="A26" s="287"/>
      <c r="B26" s="302"/>
      <c r="C26" s="305"/>
      <c r="D26" s="201" t="s">
        <v>75</v>
      </c>
      <c r="E26" s="37"/>
      <c r="F26" s="38"/>
      <c r="G26" s="37"/>
      <c r="H26" s="37"/>
      <c r="I26" s="74"/>
      <c r="J26" s="30"/>
      <c r="K26" s="335"/>
      <c r="L26" s="328"/>
      <c r="M26" s="40"/>
      <c r="N26" s="40"/>
      <c r="O26" s="40"/>
      <c r="P26" s="74"/>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F26" s="17"/>
      <c r="DG26" s="17"/>
    </row>
    <row r="27" spans="1:111" s="32" customFormat="1" ht="43.9" thickBot="1">
      <c r="A27" s="287"/>
      <c r="B27" s="303"/>
      <c r="C27" s="306"/>
      <c r="D27" s="202" t="s">
        <v>76</v>
      </c>
      <c r="E27" s="37"/>
      <c r="F27" s="38"/>
      <c r="G27" s="37"/>
      <c r="H27" s="37"/>
      <c r="I27" s="74"/>
      <c r="J27" s="35"/>
      <c r="K27" s="336"/>
      <c r="L27" s="329"/>
      <c r="M27" s="40"/>
      <c r="N27" s="40"/>
      <c r="O27" s="40"/>
      <c r="P27" s="74"/>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row>
    <row r="28" spans="1:111" s="51" customFormat="1" ht="43.9" thickBot="1">
      <c r="A28" s="287"/>
      <c r="B28" s="302" t="s">
        <v>77</v>
      </c>
      <c r="C28" s="305" t="s">
        <v>78</v>
      </c>
      <c r="D28" s="203" t="s">
        <v>79</v>
      </c>
      <c r="E28" s="27"/>
      <c r="F28" s="28"/>
      <c r="G28" s="27"/>
      <c r="H28" s="27"/>
      <c r="I28" s="74"/>
      <c r="J28" s="54"/>
      <c r="K28" s="334" t="str" cm="1">
        <f t="array" ref="K28">IF((AND(J28:J30=1)), "Fully Mapped", "Not/ Partially Mapped")</f>
        <v>Not/ Partially Mapped</v>
      </c>
      <c r="L28" s="329"/>
      <c r="M28" s="31"/>
      <c r="N28" s="31"/>
      <c r="O28" s="31"/>
      <c r="P28" s="74"/>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c r="DE28" s="17"/>
      <c r="DF28" s="17"/>
      <c r="DG28" s="17"/>
    </row>
    <row r="29" spans="1:111" s="32" customFormat="1" ht="43.9" thickBot="1">
      <c r="A29" s="287"/>
      <c r="B29" s="302"/>
      <c r="C29" s="305"/>
      <c r="D29" s="201" t="s">
        <v>80</v>
      </c>
      <c r="E29" s="37"/>
      <c r="F29" s="38"/>
      <c r="G29" s="37"/>
      <c r="H29" s="37"/>
      <c r="I29" s="74"/>
      <c r="J29" s="52"/>
      <c r="K29" s="335"/>
      <c r="L29" s="329"/>
      <c r="M29" s="40"/>
      <c r="N29" s="40"/>
      <c r="O29" s="40"/>
      <c r="P29" s="74"/>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row>
    <row r="30" spans="1:111" s="32" customFormat="1" ht="43.9" thickBot="1">
      <c r="A30" s="287"/>
      <c r="B30" s="303"/>
      <c r="C30" s="306"/>
      <c r="D30" s="204" t="s">
        <v>81</v>
      </c>
      <c r="E30" s="37"/>
      <c r="F30" s="38"/>
      <c r="G30" s="37"/>
      <c r="H30" s="37"/>
      <c r="I30" s="74"/>
      <c r="J30" s="52"/>
      <c r="K30" s="335"/>
      <c r="L30" s="329"/>
      <c r="M30" s="40"/>
      <c r="N30" s="40"/>
      <c r="O30" s="40"/>
      <c r="P30" s="74"/>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row>
    <row r="31" spans="1:111" s="51" customFormat="1" ht="22.15" customHeight="1">
      <c r="A31" s="286" t="s">
        <v>82</v>
      </c>
      <c r="B31" s="198" t="s">
        <v>36</v>
      </c>
      <c r="C31" s="198" t="s">
        <v>37</v>
      </c>
      <c r="D31" s="161" t="s">
        <v>38</v>
      </c>
      <c r="E31" s="47"/>
      <c r="F31" s="48"/>
      <c r="G31" s="48"/>
      <c r="H31" s="48"/>
      <c r="I31" s="74"/>
      <c r="J31" s="49"/>
      <c r="K31" s="49"/>
      <c r="L31" s="49"/>
      <c r="M31" s="50"/>
      <c r="N31" s="50"/>
      <c r="O31" s="50"/>
      <c r="P31" s="74"/>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row>
    <row r="32" spans="1:111" s="32" customFormat="1" ht="76.150000000000006" customHeight="1" thickBot="1">
      <c r="A32" s="287"/>
      <c r="B32" s="205" t="s">
        <v>83</v>
      </c>
      <c r="C32" s="206" t="s">
        <v>84</v>
      </c>
      <c r="D32" s="207" t="s">
        <v>85</v>
      </c>
      <c r="E32" s="53"/>
      <c r="F32" s="53"/>
      <c r="G32" s="53"/>
      <c r="H32" s="53"/>
      <c r="I32" s="74"/>
      <c r="J32" s="55"/>
      <c r="K32" s="54" t="str">
        <f>IF((AND(J32=1)), "Fully Mapped", "Not/ Partially Mapped")</f>
        <v>Not/ Partially Mapped</v>
      </c>
      <c r="L32" s="289">
        <f>SUM('Workings out'!E5:E21)</f>
        <v>0</v>
      </c>
      <c r="M32" s="45"/>
      <c r="N32" s="45"/>
      <c r="O32" s="45"/>
      <c r="P32" s="138"/>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row>
    <row r="33" spans="1:111" s="32" customFormat="1" thickBot="1">
      <c r="A33" s="307"/>
      <c r="B33" s="304" t="s">
        <v>86</v>
      </c>
      <c r="C33" s="304" t="s">
        <v>87</v>
      </c>
      <c r="D33" s="203" t="s">
        <v>88</v>
      </c>
      <c r="E33" s="126"/>
      <c r="F33" s="137"/>
      <c r="G33" s="135"/>
      <c r="H33" s="127"/>
      <c r="I33" s="86"/>
      <c r="J33" s="99"/>
      <c r="K33" s="289" t="str" cm="1">
        <f t="array" ref="K33">IF((AND(J33:J35=1)), "Fully Mapped", "Not/ Partially Mapped")</f>
        <v>Not/ Partially Mapped</v>
      </c>
      <c r="L33" s="290"/>
      <c r="M33" s="132"/>
      <c r="N33" s="136"/>
      <c r="O33" s="136"/>
      <c r="P33" s="74"/>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row>
    <row r="34" spans="1:111" s="32" customFormat="1" ht="46.9" customHeight="1" thickBot="1">
      <c r="A34" s="307"/>
      <c r="B34" s="305"/>
      <c r="C34" s="305"/>
      <c r="D34" s="201" t="s">
        <v>89</v>
      </c>
      <c r="E34" s="106"/>
      <c r="F34" s="106"/>
      <c r="G34" s="106"/>
      <c r="H34" s="106"/>
      <c r="I34" s="74"/>
      <c r="J34" s="140"/>
      <c r="K34" s="290"/>
      <c r="L34" s="290"/>
      <c r="M34" s="141"/>
      <c r="N34" s="141"/>
      <c r="O34" s="116"/>
      <c r="P34" s="74"/>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row>
    <row r="35" spans="1:111" s="32" customFormat="1" ht="43.9" thickBot="1">
      <c r="A35" s="307"/>
      <c r="B35" s="306"/>
      <c r="C35" s="306"/>
      <c r="D35" s="204" t="s">
        <v>90</v>
      </c>
      <c r="E35" s="101"/>
      <c r="F35" s="102"/>
      <c r="G35" s="102"/>
      <c r="H35" s="37"/>
      <c r="I35" s="74"/>
      <c r="J35" s="52"/>
      <c r="K35" s="292"/>
      <c r="L35" s="290"/>
      <c r="M35" s="115"/>
      <c r="N35" s="40"/>
      <c r="O35" s="40"/>
      <c r="P35" s="74"/>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c r="DE35" s="17"/>
      <c r="DF35" s="17"/>
      <c r="DG35" s="17"/>
    </row>
    <row r="36" spans="1:111" s="32" customFormat="1" ht="65.45" customHeight="1" thickBot="1">
      <c r="A36" s="287"/>
      <c r="B36" s="308" t="s">
        <v>91</v>
      </c>
      <c r="C36" s="304" t="s">
        <v>92</v>
      </c>
      <c r="D36" s="185" t="s">
        <v>93</v>
      </c>
      <c r="E36" s="134"/>
      <c r="F36" s="124"/>
      <c r="G36" s="124"/>
      <c r="H36" s="124"/>
      <c r="I36" s="74"/>
      <c r="J36" s="29"/>
      <c r="K36" s="289" t="str" cm="1">
        <f t="array" ref="K36">IF((AND(J36:J37=1)), "Fully Mapped", "Not/ Partially Mapped")</f>
        <v>Not/ Partially Mapped</v>
      </c>
      <c r="L36" s="290"/>
      <c r="M36" s="125"/>
      <c r="N36" s="136"/>
      <c r="O36" s="125"/>
      <c r="P36" s="74"/>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row>
    <row r="37" spans="1:111" s="32" customFormat="1" ht="43.9" thickBot="1">
      <c r="A37" s="287"/>
      <c r="B37" s="309"/>
      <c r="C37" s="310"/>
      <c r="D37" s="186" t="s">
        <v>94</v>
      </c>
      <c r="E37" s="33"/>
      <c r="F37" s="110"/>
      <c r="G37" s="110"/>
      <c r="H37" s="110"/>
      <c r="I37" s="74"/>
      <c r="J37" s="112"/>
      <c r="K37" s="292"/>
      <c r="L37" s="290"/>
      <c r="M37" s="118"/>
      <c r="N37" s="115"/>
      <c r="O37" s="118"/>
      <c r="P37" s="74"/>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7"/>
    </row>
    <row r="38" spans="1:111" s="32" customFormat="1" ht="43.9" thickBot="1">
      <c r="A38" s="287"/>
      <c r="B38" s="283" t="s">
        <v>95</v>
      </c>
      <c r="C38" s="280" t="s">
        <v>96</v>
      </c>
      <c r="D38" s="185" t="s">
        <v>97</v>
      </c>
      <c r="E38" s="143"/>
      <c r="F38" s="124"/>
      <c r="G38" s="135"/>
      <c r="H38" s="135"/>
      <c r="I38" s="74"/>
      <c r="J38" s="123"/>
      <c r="K38" s="289" t="str" cm="1">
        <f t="array" ref="K38">IF((AND(J38:J41=1)), "Fully Mapped", "Not/ Partially Mapped")</f>
        <v>Not/ Partially Mapped</v>
      </c>
      <c r="L38" s="290"/>
      <c r="M38" s="136"/>
      <c r="N38" s="58"/>
      <c r="O38" s="136"/>
      <c r="P38" s="74"/>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row>
    <row r="39" spans="1:111" s="32" customFormat="1" ht="43.9" thickBot="1">
      <c r="A39" s="287"/>
      <c r="B39" s="284"/>
      <c r="C39" s="281"/>
      <c r="D39" s="187" t="s">
        <v>98</v>
      </c>
      <c r="E39" s="108"/>
      <c r="F39" s="110"/>
      <c r="G39" s="103"/>
      <c r="H39" s="110"/>
      <c r="I39" s="74"/>
      <c r="J39" s="39"/>
      <c r="K39" s="290"/>
      <c r="L39" s="290"/>
      <c r="M39" s="118"/>
      <c r="N39" s="116"/>
      <c r="O39" s="118"/>
      <c r="P39" s="74"/>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row>
    <row r="40" spans="1:111" s="32" customFormat="1" thickBot="1">
      <c r="A40" s="287"/>
      <c r="B40" s="284"/>
      <c r="C40" s="281"/>
      <c r="D40" s="187" t="s">
        <v>99</v>
      </c>
      <c r="E40" s="143"/>
      <c r="F40" s="110"/>
      <c r="G40" s="56"/>
      <c r="H40" s="110"/>
      <c r="I40" s="74"/>
      <c r="J40" s="113"/>
      <c r="K40" s="290"/>
      <c r="L40" s="290"/>
      <c r="M40" s="118"/>
      <c r="N40" s="58"/>
      <c r="O40" s="118"/>
      <c r="P40" s="74"/>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F40" s="17"/>
      <c r="DG40" s="17"/>
    </row>
    <row r="41" spans="1:111" s="32" customFormat="1" ht="43.9" thickBot="1">
      <c r="A41" s="287"/>
      <c r="B41" s="284"/>
      <c r="C41" s="281"/>
      <c r="D41" s="186" t="s">
        <v>100</v>
      </c>
      <c r="E41" s="101"/>
      <c r="F41" s="102"/>
      <c r="G41" s="102"/>
      <c r="H41" s="102"/>
      <c r="I41" s="74"/>
      <c r="J41" s="104"/>
      <c r="K41" s="292"/>
      <c r="L41" s="290"/>
      <c r="M41" s="115"/>
      <c r="N41" s="115"/>
      <c r="O41" s="115"/>
      <c r="P41" s="74"/>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F41" s="17"/>
      <c r="DG41" s="17"/>
    </row>
    <row r="42" spans="1:111" s="32" customFormat="1" ht="87" thickBot="1">
      <c r="A42" s="287"/>
      <c r="B42" s="184" t="s">
        <v>101</v>
      </c>
      <c r="C42" s="189" t="s">
        <v>102</v>
      </c>
      <c r="D42" s="190" t="s">
        <v>103</v>
      </c>
      <c r="E42" s="126"/>
      <c r="F42" s="124"/>
      <c r="G42" s="130"/>
      <c r="H42" s="124"/>
      <c r="I42" s="74"/>
      <c r="J42" s="139"/>
      <c r="K42" s="54" t="str">
        <f>IF((AND(J42=1)), "Fully Mapped", "Not/ Partially Mapped")</f>
        <v>Not/ Partially Mapped</v>
      </c>
      <c r="L42" s="290"/>
      <c r="M42" s="45"/>
      <c r="N42" s="45"/>
      <c r="O42" s="45"/>
      <c r="P42" s="138"/>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row>
    <row r="43" spans="1:111" s="32" customFormat="1" ht="43.9" thickBot="1">
      <c r="A43" s="287"/>
      <c r="B43" s="304" t="s">
        <v>104</v>
      </c>
      <c r="C43" s="304" t="s">
        <v>105</v>
      </c>
      <c r="D43" s="203" t="s">
        <v>106</v>
      </c>
      <c r="E43" s="131"/>
      <c r="F43" s="135"/>
      <c r="G43" s="135"/>
      <c r="H43" s="127"/>
      <c r="I43" s="138"/>
      <c r="J43" s="146"/>
      <c r="K43" s="289" t="str" cm="1">
        <f t="array" ref="K43">IF((AND(J43:J45=1)), "Fully Mapped", "Not/ Partially Mapped")</f>
        <v>Not/ Partially Mapped</v>
      </c>
      <c r="L43" s="290"/>
      <c r="M43" s="128"/>
      <c r="N43" s="136"/>
      <c r="O43" s="136"/>
      <c r="P43" s="74"/>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F43" s="17"/>
      <c r="DG43" s="17"/>
    </row>
    <row r="44" spans="1:111" s="32" customFormat="1" ht="65.45" thickBot="1">
      <c r="A44" s="287"/>
      <c r="B44" s="305"/>
      <c r="C44" s="305"/>
      <c r="D44" s="201" t="s">
        <v>107</v>
      </c>
      <c r="E44" s="145"/>
      <c r="F44" s="145"/>
      <c r="G44" s="106"/>
      <c r="H44" s="106"/>
      <c r="I44" s="74"/>
      <c r="J44" s="140"/>
      <c r="K44" s="290"/>
      <c r="L44" s="290"/>
      <c r="M44" s="141"/>
      <c r="N44" s="141"/>
      <c r="O44" s="116"/>
      <c r="P44" s="74"/>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F44" s="17"/>
      <c r="DG44" s="17"/>
    </row>
    <row r="45" spans="1:111" s="32" customFormat="1" ht="43.9" thickBot="1">
      <c r="A45" s="287"/>
      <c r="B45" s="306"/>
      <c r="C45" s="306"/>
      <c r="D45" s="204" t="s">
        <v>108</v>
      </c>
      <c r="E45" s="130"/>
      <c r="F45" s="232"/>
      <c r="G45" s="233"/>
      <c r="H45" s="231"/>
      <c r="I45" s="74"/>
      <c r="J45" s="140"/>
      <c r="K45" s="290"/>
      <c r="L45" s="290"/>
      <c r="M45" s="141"/>
      <c r="N45" s="141"/>
      <c r="O45" s="116"/>
      <c r="P45" s="74"/>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7"/>
      <c r="CY45" s="17"/>
      <c r="CZ45" s="17"/>
      <c r="DA45" s="17"/>
      <c r="DB45" s="17"/>
      <c r="DC45" s="17"/>
      <c r="DD45" s="17"/>
      <c r="DE45" s="17"/>
      <c r="DF45" s="17"/>
      <c r="DG45" s="17"/>
    </row>
    <row r="46" spans="1:111" s="32" customFormat="1" ht="65.45" thickBot="1">
      <c r="A46" s="287"/>
      <c r="B46" s="283" t="s">
        <v>109</v>
      </c>
      <c r="C46" s="280" t="s">
        <v>110</v>
      </c>
      <c r="D46" s="185" t="s">
        <v>111</v>
      </c>
      <c r="E46" s="135"/>
      <c r="F46" s="135"/>
      <c r="G46" s="148"/>
      <c r="H46" s="135"/>
      <c r="I46" s="147"/>
      <c r="J46" s="123"/>
      <c r="K46" s="289" t="str" cm="1">
        <f t="array" ref="K46">IF((AND(J46:J48=1)), "Fully Mapped", "Not/ Partially Mapped")</f>
        <v>Not/ Partially Mapped</v>
      </c>
      <c r="L46" s="290"/>
      <c r="M46" s="142"/>
      <c r="N46" s="142"/>
      <c r="O46" s="142"/>
      <c r="P46" s="138"/>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row>
    <row r="47" spans="1:111" s="32" customFormat="1" ht="43.9" thickBot="1">
      <c r="A47" s="287"/>
      <c r="B47" s="284"/>
      <c r="C47" s="281"/>
      <c r="D47" s="187" t="s">
        <v>112</v>
      </c>
      <c r="E47" s="106"/>
      <c r="F47" s="145"/>
      <c r="G47" s="106"/>
      <c r="H47" s="145"/>
      <c r="I47" s="86"/>
      <c r="J47" s="144"/>
      <c r="K47" s="290"/>
      <c r="L47" s="290"/>
      <c r="M47" s="116"/>
      <c r="N47" s="116"/>
      <c r="O47" s="133"/>
      <c r="P47" s="138"/>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row>
    <row r="48" spans="1:111" s="32" customFormat="1" ht="43.9" thickBot="1">
      <c r="A48" s="287"/>
      <c r="B48" s="284"/>
      <c r="C48" s="281"/>
      <c r="D48" s="191" t="s">
        <v>113</v>
      </c>
      <c r="E48" s="102"/>
      <c r="F48" s="129"/>
      <c r="G48" s="102"/>
      <c r="H48" s="102"/>
      <c r="I48" s="74"/>
      <c r="J48" s="104"/>
      <c r="K48" s="292"/>
      <c r="L48" s="292"/>
      <c r="M48" s="115"/>
      <c r="N48" s="115"/>
      <c r="O48" s="115"/>
      <c r="P48" s="74"/>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row>
    <row r="49" spans="1:111" s="51" customFormat="1" ht="21.6">
      <c r="A49" s="287"/>
      <c r="B49" s="198" t="s">
        <v>36</v>
      </c>
      <c r="C49" s="198" t="s">
        <v>62</v>
      </c>
      <c r="D49" s="199" t="s">
        <v>63</v>
      </c>
      <c r="E49" s="59"/>
      <c r="F49" s="60"/>
      <c r="G49" s="60"/>
      <c r="H49" s="60"/>
      <c r="I49" s="74"/>
      <c r="J49" s="49"/>
      <c r="K49" s="49"/>
      <c r="L49" s="61"/>
      <c r="M49" s="61"/>
      <c r="N49" s="61"/>
      <c r="O49" s="61"/>
      <c r="P49" s="74"/>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F49" s="17"/>
      <c r="DG49" s="17"/>
    </row>
    <row r="50" spans="1:111" s="32" customFormat="1" ht="43.9" thickBot="1">
      <c r="A50" s="287"/>
      <c r="B50" s="283" t="s">
        <v>114</v>
      </c>
      <c r="C50" s="280" t="s">
        <v>84</v>
      </c>
      <c r="D50" s="248" t="s">
        <v>115</v>
      </c>
      <c r="E50" s="124"/>
      <c r="F50" s="124"/>
      <c r="G50" s="124"/>
      <c r="H50" s="124"/>
      <c r="I50" s="74"/>
      <c r="J50" s="29"/>
      <c r="K50" s="289" t="str" cm="1">
        <f t="array" ref="K50">IF((AND(J50:J53=1)), "Fully Mapped", "Not/ Partially Mapped")</f>
        <v>Not/ Partially Mapped</v>
      </c>
      <c r="L50" s="289">
        <f>SUM('Workings out'!F5:F8)</f>
        <v>0</v>
      </c>
      <c r="M50" s="136"/>
      <c r="N50" s="125"/>
      <c r="O50" s="125"/>
      <c r="P50" s="74"/>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F50" s="17"/>
      <c r="DG50" s="17"/>
    </row>
    <row r="51" spans="1:111" s="32" customFormat="1" ht="65.45" thickBot="1">
      <c r="A51" s="287"/>
      <c r="B51" s="284"/>
      <c r="C51" s="281"/>
      <c r="D51" s="249" t="s">
        <v>116</v>
      </c>
      <c r="E51" s="238"/>
      <c r="F51" s="149"/>
      <c r="G51" s="149"/>
      <c r="H51" s="149"/>
      <c r="I51" s="74"/>
      <c r="J51" s="122"/>
      <c r="K51" s="290"/>
      <c r="L51" s="290"/>
      <c r="M51" s="40"/>
      <c r="N51" s="150"/>
      <c r="O51" s="150"/>
      <c r="P51" s="74"/>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row>
    <row r="52" spans="1:111" s="235" customFormat="1" ht="43.9" thickBot="1">
      <c r="A52" s="287"/>
      <c r="B52" s="284"/>
      <c r="C52" s="281"/>
      <c r="D52" s="250" t="s">
        <v>117</v>
      </c>
      <c r="E52" s="239"/>
      <c r="F52" s="42"/>
      <c r="G52" s="42"/>
      <c r="H52" s="42"/>
      <c r="I52" s="17"/>
      <c r="J52" s="30"/>
      <c r="K52" s="290"/>
      <c r="L52" s="290"/>
      <c r="M52" s="43"/>
      <c r="N52" s="43"/>
      <c r="O52" s="43"/>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234"/>
      <c r="BR52" s="234"/>
      <c r="BS52" s="234"/>
      <c r="BT52" s="234"/>
      <c r="BU52" s="234"/>
      <c r="BV52" s="234"/>
      <c r="BW52" s="234"/>
      <c r="BX52" s="234"/>
      <c r="BY52" s="234"/>
      <c r="BZ52" s="234"/>
      <c r="CA52" s="234"/>
      <c r="CB52" s="234"/>
      <c r="CC52" s="234"/>
      <c r="CD52" s="234"/>
      <c r="CE52" s="234"/>
      <c r="CF52" s="234"/>
      <c r="CG52" s="234"/>
      <c r="CH52" s="234"/>
      <c r="CI52" s="234"/>
      <c r="CJ52" s="234"/>
      <c r="CK52" s="234"/>
      <c r="CL52" s="234"/>
      <c r="CM52" s="234"/>
      <c r="CN52" s="234"/>
      <c r="CO52" s="234"/>
      <c r="CP52" s="234"/>
      <c r="CQ52" s="234"/>
      <c r="CR52" s="234"/>
      <c r="CS52" s="234"/>
      <c r="CT52" s="234"/>
      <c r="CU52" s="234"/>
      <c r="CV52" s="234"/>
      <c r="CW52" s="234"/>
      <c r="CX52" s="234"/>
      <c r="CY52" s="234"/>
      <c r="CZ52" s="234"/>
      <c r="DA52" s="234"/>
      <c r="DB52" s="234"/>
      <c r="DC52" s="234"/>
      <c r="DD52" s="234"/>
      <c r="DE52" s="234"/>
      <c r="DF52" s="234"/>
      <c r="DG52" s="234"/>
    </row>
    <row r="53" spans="1:111" s="32" customFormat="1" ht="43.9" thickBot="1">
      <c r="A53" s="300"/>
      <c r="B53" s="284"/>
      <c r="C53" s="281"/>
      <c r="D53" s="191" t="s">
        <v>118</v>
      </c>
      <c r="E53" s="33"/>
      <c r="F53" s="33"/>
      <c r="G53" s="33"/>
      <c r="H53" s="33"/>
      <c r="I53" s="74"/>
      <c r="J53" s="35"/>
      <c r="K53" s="292"/>
      <c r="L53" s="292"/>
      <c r="M53" s="36"/>
      <c r="N53" s="36"/>
      <c r="O53" s="36"/>
      <c r="P53" s="74"/>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row>
    <row r="54" spans="1:111" s="51" customFormat="1" ht="22.15" customHeight="1" thickBot="1">
      <c r="A54" s="286" t="s">
        <v>119</v>
      </c>
      <c r="B54" s="198" t="s">
        <v>36</v>
      </c>
      <c r="C54" s="198" t="s">
        <v>37</v>
      </c>
      <c r="D54" s="161" t="s">
        <v>38</v>
      </c>
      <c r="E54" s="62"/>
      <c r="F54" s="63"/>
      <c r="G54" s="63"/>
      <c r="H54" s="63"/>
      <c r="I54" s="74"/>
      <c r="J54" s="49"/>
      <c r="K54" s="49"/>
      <c r="L54" s="64"/>
      <c r="M54" s="65"/>
      <c r="N54" s="65"/>
      <c r="O54" s="65"/>
      <c r="P54" s="74"/>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row>
    <row r="55" spans="1:111" s="32" customFormat="1" ht="21.6" customHeight="1">
      <c r="A55" s="287"/>
      <c r="B55" s="283" t="s">
        <v>120</v>
      </c>
      <c r="C55" s="314" t="s">
        <v>121</v>
      </c>
      <c r="D55" s="182" t="s">
        <v>122</v>
      </c>
      <c r="E55" s="240"/>
      <c r="F55" s="37"/>
      <c r="G55" s="27"/>
      <c r="H55" s="27"/>
      <c r="I55" s="74"/>
      <c r="J55" s="54"/>
      <c r="K55" s="323" t="str" cm="1">
        <f t="array" ref="K55">IF((AND(J55:J59=1)), "Fully Mapped", "Not/ Partially Mapped")</f>
        <v>Not/ Partially Mapped</v>
      </c>
      <c r="L55" s="289">
        <f>SUM('Workings out'!G5:G12)</f>
        <v>0</v>
      </c>
      <c r="M55" s="40"/>
      <c r="N55" s="31"/>
      <c r="O55" s="31"/>
      <c r="P55" s="74"/>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row>
    <row r="56" spans="1:111" ht="43.15">
      <c r="A56" s="287"/>
      <c r="B56" s="284"/>
      <c r="C56" s="315"/>
      <c r="D56" s="183" t="s">
        <v>123</v>
      </c>
      <c r="E56" s="241"/>
      <c r="F56" s="42"/>
      <c r="G56" s="42"/>
      <c r="H56" s="42"/>
      <c r="I56" s="74"/>
      <c r="J56" s="39"/>
      <c r="K56" s="324"/>
      <c r="L56" s="290"/>
      <c r="M56" s="43"/>
      <c r="N56" s="43"/>
      <c r="O56" s="43"/>
    </row>
    <row r="57" spans="1:111" ht="43.15">
      <c r="A57" s="287"/>
      <c r="B57" s="284"/>
      <c r="C57" s="315"/>
      <c r="D57" s="183" t="s">
        <v>124</v>
      </c>
      <c r="E57" s="91"/>
      <c r="F57" s="42"/>
      <c r="G57" s="42"/>
      <c r="H57" s="42"/>
      <c r="I57" s="74"/>
      <c r="J57" s="30"/>
      <c r="K57" s="324"/>
      <c r="L57" s="290"/>
      <c r="M57" s="43"/>
      <c r="N57" s="43"/>
      <c r="O57" s="43"/>
    </row>
    <row r="58" spans="1:111" ht="43.15">
      <c r="A58" s="287"/>
      <c r="B58" s="284"/>
      <c r="C58" s="315"/>
      <c r="D58" s="183" t="s">
        <v>125</v>
      </c>
      <c r="E58" s="92"/>
      <c r="F58" s="42"/>
      <c r="G58" s="42"/>
      <c r="H58" s="42"/>
      <c r="I58" s="74"/>
      <c r="J58" s="39"/>
      <c r="K58" s="324"/>
      <c r="L58" s="290"/>
      <c r="M58" s="43"/>
      <c r="N58" s="43"/>
      <c r="O58" s="43"/>
    </row>
    <row r="59" spans="1:111" ht="43.9" thickBot="1">
      <c r="A59" s="287"/>
      <c r="B59" s="284"/>
      <c r="C59" s="315"/>
      <c r="D59" s="183" t="s">
        <v>126</v>
      </c>
      <c r="E59" s="92"/>
      <c r="F59" s="66"/>
      <c r="G59" s="42"/>
      <c r="H59" s="42"/>
      <c r="I59" s="74"/>
      <c r="J59" s="39"/>
      <c r="K59" s="324"/>
      <c r="L59" s="290"/>
      <c r="M59" s="43"/>
      <c r="N59" s="43"/>
      <c r="O59" s="43"/>
    </row>
    <row r="60" spans="1:111" s="32" customFormat="1" ht="108.6" thickBot="1">
      <c r="A60" s="287"/>
      <c r="B60" s="184" t="s">
        <v>127</v>
      </c>
      <c r="C60" s="189" t="s">
        <v>128</v>
      </c>
      <c r="D60" s="190" t="s">
        <v>129</v>
      </c>
      <c r="E60" s="53"/>
      <c r="F60" s="53"/>
      <c r="G60" s="53"/>
      <c r="H60" s="53"/>
      <c r="I60" s="74"/>
      <c r="J60" s="55"/>
      <c r="K60" s="55" t="str">
        <f>IF((AND(J60=1)), "Fully Mapped", "Not/ Partially Mapped")</f>
        <v>Not/ Partially Mapped</v>
      </c>
      <c r="L60" s="290"/>
      <c r="M60" s="45"/>
      <c r="N60" s="45"/>
      <c r="O60" s="45"/>
      <c r="P60" s="74"/>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row>
    <row r="61" spans="1:111" ht="43.9" thickBot="1">
      <c r="A61" s="287"/>
      <c r="B61" s="296" t="s">
        <v>130</v>
      </c>
      <c r="C61" s="298" t="s">
        <v>131</v>
      </c>
      <c r="D61" s="208" t="s">
        <v>132</v>
      </c>
      <c r="E61" s="37"/>
      <c r="F61" s="37"/>
      <c r="G61" s="37"/>
      <c r="H61" s="37"/>
      <c r="I61" s="74"/>
      <c r="J61" s="39"/>
      <c r="K61" s="289" t="str" cm="1">
        <f t="array" ref="K61">IF((AND(J61:J62=1)), "Fully Mapped", "Not/ Partially Mapped")</f>
        <v>Not/ Partially Mapped</v>
      </c>
      <c r="L61" s="290"/>
      <c r="M61" s="40"/>
      <c r="N61" s="40"/>
      <c r="O61" s="40"/>
    </row>
    <row r="62" spans="1:111" ht="43.9" thickBot="1">
      <c r="A62" s="300"/>
      <c r="B62" s="301"/>
      <c r="C62" s="299"/>
      <c r="D62" s="191" t="s">
        <v>133</v>
      </c>
      <c r="E62" s="66"/>
      <c r="F62" s="66"/>
      <c r="G62" s="66"/>
      <c r="H62" s="66"/>
      <c r="I62" s="74"/>
      <c r="J62" s="89"/>
      <c r="K62" s="292"/>
      <c r="L62" s="290"/>
      <c r="M62" s="67"/>
      <c r="N62" s="67"/>
      <c r="O62" s="67"/>
    </row>
    <row r="63" spans="1:111" s="32" customFormat="1" ht="21.6">
      <c r="A63" s="286" t="s">
        <v>134</v>
      </c>
      <c r="B63" s="198" t="s">
        <v>36</v>
      </c>
      <c r="C63" s="198" t="s">
        <v>37</v>
      </c>
      <c r="D63" s="161" t="s">
        <v>38</v>
      </c>
      <c r="E63" s="47"/>
      <c r="F63" s="48"/>
      <c r="G63" s="48"/>
      <c r="H63" s="48"/>
      <c r="I63" s="74"/>
      <c r="J63" s="49"/>
      <c r="K63" s="49"/>
      <c r="L63" s="50"/>
      <c r="M63" s="50"/>
      <c r="N63" s="50"/>
      <c r="O63" s="50"/>
      <c r="P63" s="74"/>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row>
    <row r="64" spans="1:111" s="32" customFormat="1" ht="61.15" customHeight="1" thickBot="1">
      <c r="A64" s="287"/>
      <c r="B64" s="296" t="s">
        <v>135</v>
      </c>
      <c r="C64" s="298" t="s">
        <v>136</v>
      </c>
      <c r="D64" s="209" t="s">
        <v>137</v>
      </c>
      <c r="E64" s="37"/>
      <c r="F64" s="38"/>
      <c r="G64" s="27"/>
      <c r="H64" s="27"/>
      <c r="I64" s="74"/>
      <c r="J64" s="29"/>
      <c r="K64" s="289" t="str" cm="1">
        <f t="array" ref="K64">IF((AND(J64:J65=1)), "Fully Mapped", "Not/ Partially Mapped")</f>
        <v>Not/ Partially Mapped</v>
      </c>
      <c r="L64" s="289">
        <f>SUM('Workings out'!H5:H10)</f>
        <v>0</v>
      </c>
      <c r="M64" s="40"/>
      <c r="N64" s="31"/>
      <c r="O64" s="31"/>
      <c r="P64" s="74"/>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c r="BT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row>
    <row r="65" spans="1:111" ht="43.9" thickBot="1">
      <c r="A65" s="287"/>
      <c r="B65" s="301"/>
      <c r="C65" s="299"/>
      <c r="D65" s="210" t="s">
        <v>138</v>
      </c>
      <c r="E65" s="42"/>
      <c r="F65" s="41"/>
      <c r="G65" s="42"/>
      <c r="H65" s="42"/>
      <c r="I65" s="74"/>
      <c r="J65" s="30"/>
      <c r="K65" s="292"/>
      <c r="L65" s="290"/>
      <c r="M65" s="43"/>
      <c r="N65" s="43"/>
      <c r="O65" s="43"/>
    </row>
    <row r="66" spans="1:111" ht="43.9" thickBot="1">
      <c r="A66" s="287"/>
      <c r="B66" s="296" t="s">
        <v>139</v>
      </c>
      <c r="C66" s="298" t="s">
        <v>140</v>
      </c>
      <c r="D66" s="208" t="s">
        <v>141</v>
      </c>
      <c r="E66" s="27"/>
      <c r="F66" s="27"/>
      <c r="G66" s="27"/>
      <c r="H66" s="27"/>
      <c r="I66" s="74"/>
      <c r="J66" s="29"/>
      <c r="K66" s="289" t="str" cm="1">
        <f t="array" ref="K66">IF((AND(J66:J67=1)), "Fully Mapped", "Not/ Partially Mapped")</f>
        <v>Not/ Partially Mapped</v>
      </c>
      <c r="L66" s="333"/>
      <c r="M66" s="31"/>
      <c r="N66" s="31"/>
      <c r="O66" s="31"/>
    </row>
    <row r="67" spans="1:111" ht="43.9" thickBot="1">
      <c r="A67" s="287"/>
      <c r="B67" s="301"/>
      <c r="C67" s="299"/>
      <c r="D67" s="191" t="s">
        <v>142</v>
      </c>
      <c r="E67" s="33"/>
      <c r="F67" s="33"/>
      <c r="G67" s="33"/>
      <c r="H67" s="33"/>
      <c r="I67" s="74"/>
      <c r="J67" s="88"/>
      <c r="K67" s="292"/>
      <c r="L67" s="333"/>
      <c r="M67" s="36"/>
      <c r="N67" s="36"/>
      <c r="O67" s="36"/>
    </row>
    <row r="68" spans="1:111" ht="65.45" customHeight="1" thickBot="1">
      <c r="A68" s="287"/>
      <c r="B68" s="296" t="s">
        <v>143</v>
      </c>
      <c r="C68" s="298" t="s">
        <v>144</v>
      </c>
      <c r="D68" s="211" t="s">
        <v>145</v>
      </c>
      <c r="E68" s="37"/>
      <c r="F68" s="38"/>
      <c r="G68" s="27"/>
      <c r="H68" s="27"/>
      <c r="I68" s="74"/>
      <c r="J68" s="54"/>
      <c r="K68" s="289" t="str" cm="1">
        <f t="array" ref="K68">IF((AND(J68:J69=1)), "Fully Mapped", "Not/ Partially Mapped")</f>
        <v>Not/ Partially Mapped</v>
      </c>
      <c r="L68" s="290"/>
      <c r="M68" s="40"/>
      <c r="N68" s="40"/>
      <c r="O68" s="40"/>
    </row>
    <row r="69" spans="1:111" ht="43.9" thickBot="1">
      <c r="A69" s="300"/>
      <c r="B69" s="301"/>
      <c r="C69" s="299"/>
      <c r="D69" s="212" t="s">
        <v>146</v>
      </c>
      <c r="E69" s="91"/>
      <c r="F69" s="38"/>
      <c r="G69" s="37"/>
      <c r="H69" s="37"/>
      <c r="I69" s="74"/>
      <c r="J69" s="39"/>
      <c r="K69" s="290"/>
      <c r="L69" s="290"/>
      <c r="M69" s="40"/>
      <c r="N69" s="40"/>
      <c r="O69" s="40"/>
    </row>
    <row r="70" spans="1:111" s="51" customFormat="1" ht="22.15" customHeight="1" thickBot="1">
      <c r="A70" s="286" t="s">
        <v>147</v>
      </c>
      <c r="B70" s="198" t="s">
        <v>36</v>
      </c>
      <c r="C70" s="198" t="s">
        <v>37</v>
      </c>
      <c r="D70" s="161" t="s">
        <v>38</v>
      </c>
      <c r="E70" s="59"/>
      <c r="F70" s="60"/>
      <c r="G70" s="60"/>
      <c r="H70" s="60"/>
      <c r="I70" s="74"/>
      <c r="J70" s="49"/>
      <c r="K70" s="49"/>
      <c r="L70" s="49"/>
      <c r="M70" s="61"/>
      <c r="N70" s="61"/>
      <c r="O70" s="61"/>
      <c r="P70" s="74"/>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row>
    <row r="71" spans="1:111" ht="43.9" thickBot="1">
      <c r="A71" s="287"/>
      <c r="B71" s="205" t="s">
        <v>148</v>
      </c>
      <c r="C71" s="206" t="s">
        <v>149</v>
      </c>
      <c r="D71" s="213" t="s">
        <v>150</v>
      </c>
      <c r="E71" s="53"/>
      <c r="F71" s="53"/>
      <c r="G71" s="53"/>
      <c r="H71" s="53"/>
      <c r="I71" s="74"/>
      <c r="J71" s="55"/>
      <c r="K71" s="55" t="str">
        <f t="shared" ref="K71" si="0">IF((AND(J71=1)), "Fully Mapped", "Not/ Partially Mapped")</f>
        <v>Not/ Partially Mapped</v>
      </c>
      <c r="L71" s="289">
        <f>SUM('Workings out'!I5:I12)</f>
        <v>0</v>
      </c>
      <c r="M71" s="45"/>
      <c r="N71" s="45"/>
      <c r="O71" s="45"/>
    </row>
    <row r="72" spans="1:111" s="32" customFormat="1" ht="43.9" thickBot="1">
      <c r="A72" s="287"/>
      <c r="B72" s="296" t="s">
        <v>151</v>
      </c>
      <c r="C72" s="298" t="s">
        <v>152</v>
      </c>
      <c r="D72" s="214" t="s">
        <v>153</v>
      </c>
      <c r="E72" s="93"/>
      <c r="F72" s="27"/>
      <c r="G72" s="27"/>
      <c r="H72" s="27"/>
      <c r="I72" s="74"/>
      <c r="J72" s="29"/>
      <c r="K72" s="289" t="str" cm="1">
        <f t="array" ref="K72">IF((AND(J72:J73=1)), "Fully Mapped", "Not/ Partially Mapped")</f>
        <v>Not/ Partially Mapped</v>
      </c>
      <c r="L72" s="290"/>
      <c r="M72" s="31"/>
      <c r="N72" s="31"/>
      <c r="O72" s="31"/>
      <c r="P72" s="74"/>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row>
    <row r="73" spans="1:111" ht="43.9" thickBot="1">
      <c r="A73" s="287"/>
      <c r="B73" s="297"/>
      <c r="C73" s="299"/>
      <c r="D73" s="215" t="s">
        <v>154</v>
      </c>
      <c r="E73" s="33"/>
      <c r="F73" s="33"/>
      <c r="G73" s="33"/>
      <c r="H73" s="33"/>
      <c r="I73" s="74"/>
      <c r="J73" s="88"/>
      <c r="K73" s="292"/>
      <c r="L73" s="290"/>
      <c r="M73" s="36"/>
      <c r="N73" s="36"/>
      <c r="O73" s="36"/>
    </row>
    <row r="74" spans="1:111" s="32" customFormat="1" ht="43.9" thickBot="1">
      <c r="A74" s="287"/>
      <c r="B74" s="205" t="s">
        <v>155</v>
      </c>
      <c r="C74" s="206" t="s">
        <v>156</v>
      </c>
      <c r="D74" s="185" t="s">
        <v>157</v>
      </c>
      <c r="E74" s="27"/>
      <c r="F74" s="27"/>
      <c r="G74" s="27"/>
      <c r="H74" s="27"/>
      <c r="I74" s="74"/>
      <c r="J74" s="54"/>
      <c r="K74" s="29" t="str" cm="1">
        <f t="array" ref="K74">IF((AND(J74:J74=1)), "Fully Mapped", "Not/ Partially Mapped")</f>
        <v>Not/ Partially Mapped</v>
      </c>
      <c r="L74" s="290"/>
      <c r="M74" s="31"/>
      <c r="N74" s="31"/>
      <c r="O74" s="31"/>
      <c r="P74" s="74"/>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row>
    <row r="75" spans="1:111" ht="43.9" thickBot="1">
      <c r="A75" s="287"/>
      <c r="B75" s="296" t="s">
        <v>158</v>
      </c>
      <c r="C75" s="298" t="s">
        <v>159</v>
      </c>
      <c r="D75" s="208" t="s">
        <v>160</v>
      </c>
      <c r="E75" s="93"/>
      <c r="F75" s="27"/>
      <c r="G75" s="27"/>
      <c r="H75" s="27"/>
      <c r="I75" s="74"/>
      <c r="J75" s="54"/>
      <c r="K75" s="289" t="str" cm="1">
        <f t="array" ref="K75">IF((AND(J75:J76=1)), "Fully Mapped", "Not/ Partially Mapped")</f>
        <v>Not/ Partially Mapped</v>
      </c>
      <c r="L75" s="290"/>
      <c r="M75" s="31"/>
      <c r="N75" s="31"/>
      <c r="O75" s="31"/>
    </row>
    <row r="76" spans="1:111" ht="43.9" thickBot="1">
      <c r="A76" s="287"/>
      <c r="B76" s="297"/>
      <c r="C76" s="299"/>
      <c r="D76" s="215" t="s">
        <v>161</v>
      </c>
      <c r="E76" s="33"/>
      <c r="F76" s="33"/>
      <c r="G76" s="33"/>
      <c r="H76" s="33"/>
      <c r="I76" s="74"/>
      <c r="J76" s="35"/>
      <c r="K76" s="292"/>
      <c r="L76" s="292"/>
      <c r="M76" s="36"/>
      <c r="N76" s="36"/>
      <c r="O76" s="36"/>
    </row>
    <row r="77" spans="1:111" s="51" customFormat="1" ht="27" customHeight="1" thickBot="1">
      <c r="A77" s="287"/>
      <c r="B77" s="216" t="s">
        <v>36</v>
      </c>
      <c r="C77" s="216" t="s">
        <v>62</v>
      </c>
      <c r="D77" s="199" t="s">
        <v>63</v>
      </c>
      <c r="E77" s="68"/>
      <c r="F77" s="69"/>
      <c r="G77" s="69"/>
      <c r="H77" s="69"/>
      <c r="I77" s="74"/>
      <c r="J77" s="49"/>
      <c r="K77" s="70"/>
      <c r="L77" s="50"/>
      <c r="M77" s="61"/>
      <c r="N77" s="61"/>
      <c r="O77" s="61"/>
      <c r="P77" s="74"/>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row>
    <row r="78" spans="1:111" s="32" customFormat="1" ht="43.9" thickBot="1">
      <c r="A78" s="287"/>
      <c r="B78" s="293" t="s">
        <v>162</v>
      </c>
      <c r="C78" s="293" t="s">
        <v>149</v>
      </c>
      <c r="D78" s="246" t="s">
        <v>163</v>
      </c>
      <c r="E78" s="27"/>
      <c r="F78" s="27"/>
      <c r="G78" s="27"/>
      <c r="H78" s="27"/>
      <c r="I78" s="74"/>
      <c r="J78" s="54"/>
      <c r="K78" s="289" t="str" cm="1">
        <f t="array" ref="K78">IF((AND(J78:J81=1)), "Fully Mapped", "Not/ Partially Mapped")</f>
        <v>Not/ Partially Mapped</v>
      </c>
      <c r="L78" s="289">
        <f>SUM('Workings out'!J5:J11)</f>
        <v>0</v>
      </c>
      <c r="M78" s="31"/>
      <c r="N78" s="31"/>
      <c r="O78" s="31"/>
      <c r="P78" s="74"/>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row>
    <row r="79" spans="1:111" s="32" customFormat="1" ht="43.15">
      <c r="A79" s="287"/>
      <c r="B79" s="294"/>
      <c r="C79" s="294"/>
      <c r="D79" s="247" t="s">
        <v>164</v>
      </c>
      <c r="E79" s="37"/>
      <c r="F79" s="37"/>
      <c r="G79" s="37"/>
      <c r="H79" s="37"/>
      <c r="I79" s="74"/>
      <c r="J79" s="52"/>
      <c r="K79" s="290"/>
      <c r="L79" s="290"/>
      <c r="M79" s="40"/>
      <c r="N79" s="40"/>
      <c r="O79" s="40"/>
      <c r="P79" s="74"/>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row>
    <row r="80" spans="1:111" ht="43.15" customHeight="1">
      <c r="A80" s="287"/>
      <c r="B80" s="294"/>
      <c r="C80" s="294"/>
      <c r="D80" s="247" t="s">
        <v>165</v>
      </c>
      <c r="E80" s="56"/>
      <c r="F80" s="37"/>
      <c r="G80" s="37"/>
      <c r="H80" s="37"/>
      <c r="I80" s="74"/>
      <c r="J80" s="30"/>
      <c r="K80" s="290"/>
      <c r="L80" s="290"/>
      <c r="M80" s="40"/>
      <c r="N80" s="40"/>
      <c r="O80" s="40"/>
    </row>
    <row r="81" spans="1:15" ht="43.9" customHeight="1" thickBot="1">
      <c r="A81" s="287"/>
      <c r="B81" s="294"/>
      <c r="C81" s="295"/>
      <c r="D81" s="247" t="s">
        <v>166</v>
      </c>
      <c r="E81" s="91"/>
      <c r="F81" s="37"/>
      <c r="G81" s="37"/>
      <c r="H81" s="37"/>
      <c r="I81" s="74"/>
      <c r="J81" s="39"/>
      <c r="K81" s="290"/>
      <c r="L81" s="290"/>
      <c r="M81" s="40"/>
      <c r="N81" s="40"/>
      <c r="O81" s="40"/>
    </row>
    <row r="82" spans="1:15" s="17" customFormat="1" ht="43.15">
      <c r="A82" s="287"/>
      <c r="B82" s="283" t="s">
        <v>167</v>
      </c>
      <c r="C82" s="280" t="s">
        <v>156</v>
      </c>
      <c r="D82" s="185" t="s">
        <v>168</v>
      </c>
      <c r="E82" s="27"/>
      <c r="F82" s="27"/>
      <c r="G82" s="27"/>
      <c r="H82" s="27"/>
      <c r="J82" s="54"/>
      <c r="K82" s="289" t="str" cm="1">
        <f t="array" ref="K82">IF((AND(J82:J84=1)), "Fully Mapped", "Not/ Partially Mapped")</f>
        <v>Not/ Partially Mapped</v>
      </c>
      <c r="L82" s="290"/>
      <c r="M82" s="31"/>
      <c r="N82" s="31"/>
      <c r="O82" s="31"/>
    </row>
    <row r="83" spans="1:15" s="17" customFormat="1" ht="21.6">
      <c r="A83" s="287"/>
      <c r="B83" s="284"/>
      <c r="C83" s="281"/>
      <c r="D83" s="187" t="s">
        <v>169</v>
      </c>
      <c r="E83" s="37"/>
      <c r="F83" s="37"/>
      <c r="G83" s="37"/>
      <c r="H83" s="37"/>
      <c r="J83" s="52"/>
      <c r="K83" s="290"/>
      <c r="L83" s="290"/>
      <c r="M83" s="40"/>
      <c r="N83" s="40"/>
      <c r="O83" s="40"/>
    </row>
    <row r="84" spans="1:15" s="17" customFormat="1" ht="43.9" thickBot="1">
      <c r="A84" s="288"/>
      <c r="B84" s="285"/>
      <c r="C84" s="282"/>
      <c r="D84" s="215" t="s">
        <v>170</v>
      </c>
      <c r="E84" s="243"/>
      <c r="F84" s="244"/>
      <c r="G84" s="244"/>
      <c r="H84" s="244"/>
      <c r="J84" s="242"/>
      <c r="K84" s="291"/>
      <c r="L84" s="291"/>
      <c r="M84" s="245"/>
      <c r="N84" s="245"/>
      <c r="O84" s="245"/>
    </row>
    <row r="85" spans="1:15" ht="21.6">
      <c r="A85" s="71"/>
      <c r="B85" s="178"/>
      <c r="C85" s="71"/>
      <c r="D85" s="72"/>
      <c r="E85" s="73"/>
      <c r="F85" s="73"/>
      <c r="G85" s="73"/>
      <c r="I85" s="74"/>
      <c r="J85" s="17"/>
      <c r="K85" s="24"/>
      <c r="L85" s="75"/>
      <c r="M85" s="17"/>
      <c r="N85" s="17"/>
    </row>
    <row r="86" spans="1:15" ht="21.6">
      <c r="A86" s="71"/>
      <c r="B86" s="178"/>
      <c r="C86" s="71"/>
      <c r="D86" s="72"/>
      <c r="E86" s="73"/>
      <c r="F86" s="73"/>
      <c r="G86" s="73"/>
      <c r="I86" s="74"/>
      <c r="J86" s="17"/>
      <c r="K86" s="24"/>
      <c r="L86" s="75"/>
      <c r="M86" s="17"/>
      <c r="N86" s="17"/>
    </row>
    <row r="87" spans="1:15" ht="21.6">
      <c r="A87" s="71"/>
      <c r="B87" s="178"/>
      <c r="C87" s="71"/>
      <c r="D87" s="72"/>
      <c r="E87" s="73"/>
      <c r="F87" s="73"/>
      <c r="G87" s="73"/>
      <c r="I87" s="74"/>
      <c r="J87" s="17"/>
      <c r="K87" s="24"/>
      <c r="L87" s="75"/>
      <c r="M87" s="17"/>
      <c r="N87" s="17"/>
    </row>
    <row r="88" spans="1:15" ht="21.6">
      <c r="A88" s="71"/>
      <c r="B88" s="178"/>
      <c r="C88" s="71"/>
      <c r="D88" s="72"/>
      <c r="E88" s="73"/>
      <c r="F88" s="73"/>
      <c r="G88" s="73"/>
      <c r="I88" s="74"/>
      <c r="J88" s="17"/>
      <c r="K88" s="24"/>
      <c r="L88" s="75"/>
      <c r="M88" s="17"/>
      <c r="N88" s="17"/>
    </row>
    <row r="89" spans="1:15" ht="21.6">
      <c r="A89" s="71"/>
      <c r="B89" s="178"/>
      <c r="C89" s="71"/>
      <c r="D89" s="72"/>
      <c r="E89" s="73"/>
      <c r="F89" s="73"/>
      <c r="G89" s="73"/>
      <c r="I89" s="74"/>
      <c r="J89" s="17"/>
      <c r="K89" s="24"/>
      <c r="L89" s="75"/>
      <c r="M89" s="17"/>
      <c r="N89" s="17"/>
    </row>
    <row r="90" spans="1:15" ht="21.6">
      <c r="A90" s="71"/>
      <c r="B90" s="178"/>
      <c r="C90" s="71"/>
      <c r="D90" s="72"/>
      <c r="E90" s="73"/>
      <c r="F90" s="73"/>
      <c r="G90" s="73"/>
      <c r="I90" s="74"/>
      <c r="J90" s="17"/>
      <c r="K90" s="24"/>
      <c r="L90" s="75"/>
      <c r="M90" s="17"/>
      <c r="N90" s="17"/>
    </row>
    <row r="91" spans="1:15" ht="21.6">
      <c r="A91" s="71"/>
      <c r="B91" s="178"/>
      <c r="C91" s="71"/>
      <c r="D91" s="72"/>
      <c r="E91" s="73"/>
      <c r="F91" s="73"/>
      <c r="G91" s="73"/>
      <c r="I91" s="74"/>
      <c r="J91" s="17"/>
      <c r="K91" s="24"/>
      <c r="L91" s="75"/>
      <c r="M91" s="17"/>
      <c r="N91" s="17"/>
    </row>
    <row r="92" spans="1:15" ht="21.6">
      <c r="A92" s="71"/>
      <c r="B92" s="178"/>
      <c r="C92" s="71"/>
      <c r="D92" s="72"/>
      <c r="E92" s="73"/>
      <c r="F92" s="73"/>
      <c r="G92" s="73"/>
      <c r="I92" s="74"/>
      <c r="J92" s="17"/>
      <c r="K92" s="24"/>
      <c r="L92" s="75"/>
      <c r="M92" s="17"/>
      <c r="N92" s="17"/>
    </row>
    <row r="93" spans="1:15" ht="21.6">
      <c r="A93" s="71"/>
      <c r="B93" s="178"/>
      <c r="C93" s="71"/>
      <c r="D93" s="72"/>
      <c r="E93" s="73"/>
      <c r="F93" s="73"/>
      <c r="G93" s="73"/>
      <c r="I93" s="74"/>
      <c r="J93" s="17"/>
      <c r="K93" s="24"/>
      <c r="L93" s="75"/>
      <c r="M93" s="17"/>
      <c r="N93" s="17"/>
    </row>
    <row r="94" spans="1:15" ht="21.6">
      <c r="A94" s="71"/>
      <c r="B94" s="178"/>
      <c r="C94" s="71"/>
      <c r="D94" s="72"/>
      <c r="E94" s="73"/>
      <c r="F94" s="73"/>
      <c r="G94" s="73"/>
      <c r="I94" s="74"/>
      <c r="J94" s="17"/>
      <c r="K94" s="24"/>
      <c r="L94" s="75"/>
      <c r="M94" s="17"/>
      <c r="N94" s="17"/>
    </row>
    <row r="95" spans="1:15" ht="21.6">
      <c r="A95" s="71"/>
      <c r="B95" s="178"/>
      <c r="C95" s="71"/>
      <c r="D95" s="72"/>
      <c r="E95" s="73"/>
      <c r="F95" s="73"/>
      <c r="G95" s="73"/>
      <c r="I95" s="74"/>
      <c r="J95" s="17"/>
      <c r="K95" s="24"/>
      <c r="L95" s="75"/>
      <c r="M95" s="17"/>
      <c r="N95" s="17"/>
    </row>
    <row r="96" spans="1:15" ht="21.6">
      <c r="A96" s="71"/>
      <c r="B96" s="178"/>
      <c r="C96" s="71"/>
      <c r="D96" s="72"/>
      <c r="E96" s="73"/>
      <c r="F96" s="73"/>
      <c r="G96" s="73"/>
      <c r="I96" s="74"/>
      <c r="J96" s="17"/>
      <c r="K96" s="24"/>
      <c r="L96" s="75"/>
      <c r="M96" s="17"/>
      <c r="N96" s="17"/>
    </row>
    <row r="97" spans="1:14" ht="21.6">
      <c r="A97" s="71"/>
      <c r="B97" s="178"/>
      <c r="C97" s="71"/>
      <c r="D97" s="72"/>
      <c r="E97" s="73"/>
      <c r="F97" s="73"/>
      <c r="G97" s="73"/>
      <c r="I97" s="74"/>
      <c r="J97" s="17"/>
      <c r="K97" s="24"/>
      <c r="L97" s="75"/>
      <c r="M97" s="17"/>
      <c r="N97" s="17"/>
    </row>
    <row r="98" spans="1:14" ht="21.6">
      <c r="A98" s="71"/>
      <c r="B98" s="178"/>
      <c r="C98" s="71"/>
      <c r="D98" s="72"/>
      <c r="E98" s="73"/>
      <c r="F98" s="73"/>
      <c r="G98" s="73"/>
      <c r="I98" s="74"/>
      <c r="J98" s="17"/>
      <c r="K98" s="24"/>
      <c r="L98" s="75"/>
      <c r="M98" s="17"/>
      <c r="N98" s="17"/>
    </row>
    <row r="99" spans="1:14" ht="21.6">
      <c r="A99" s="71"/>
      <c r="B99" s="178"/>
      <c r="C99" s="71"/>
      <c r="D99" s="72"/>
      <c r="E99" s="73"/>
      <c r="F99" s="73"/>
      <c r="G99" s="73"/>
      <c r="I99" s="74"/>
      <c r="J99" s="17"/>
      <c r="K99" s="24"/>
      <c r="L99" s="75"/>
      <c r="M99" s="17"/>
      <c r="N99" s="17"/>
    </row>
    <row r="100" spans="1:14" ht="21.6">
      <c r="A100" s="71"/>
      <c r="B100" s="178"/>
      <c r="C100" s="71"/>
      <c r="D100" s="72"/>
      <c r="E100" s="73"/>
      <c r="F100" s="73"/>
      <c r="G100" s="73"/>
      <c r="I100" s="74"/>
      <c r="J100" s="17"/>
      <c r="K100" s="24"/>
      <c r="L100" s="75"/>
      <c r="M100" s="17"/>
      <c r="N100" s="17"/>
    </row>
    <row r="101" spans="1:14" ht="21.6">
      <c r="A101" s="71"/>
      <c r="B101" s="178"/>
      <c r="C101" s="71"/>
      <c r="D101" s="72"/>
      <c r="E101" s="73"/>
      <c r="F101" s="73"/>
      <c r="G101" s="73"/>
      <c r="I101" s="74"/>
      <c r="J101" s="17"/>
      <c r="K101" s="24"/>
      <c r="L101" s="75"/>
      <c r="M101" s="17"/>
      <c r="N101" s="17"/>
    </row>
    <row r="102" spans="1:14" ht="21.6">
      <c r="A102" s="71"/>
      <c r="B102" s="178"/>
      <c r="C102" s="71"/>
      <c r="D102" s="72"/>
      <c r="E102" s="73"/>
      <c r="F102" s="73"/>
      <c r="G102" s="73"/>
      <c r="I102" s="74"/>
      <c r="J102" s="17"/>
      <c r="K102" s="24"/>
      <c r="L102" s="75"/>
      <c r="M102" s="17"/>
      <c r="N102" s="17"/>
    </row>
    <row r="103" spans="1:14" ht="21.6">
      <c r="A103" s="71"/>
      <c r="B103" s="178"/>
      <c r="C103" s="71"/>
      <c r="D103" s="72"/>
      <c r="E103" s="73"/>
      <c r="F103" s="73"/>
      <c r="G103" s="73"/>
      <c r="I103" s="74"/>
      <c r="J103" s="17"/>
      <c r="K103" s="24"/>
      <c r="L103" s="75"/>
      <c r="M103" s="17"/>
      <c r="N103" s="17"/>
    </row>
    <row r="104" spans="1:14" ht="21.6">
      <c r="A104" s="71"/>
      <c r="B104" s="178"/>
      <c r="C104" s="71"/>
      <c r="D104" s="72"/>
      <c r="E104" s="73"/>
      <c r="F104" s="73"/>
      <c r="G104" s="73"/>
      <c r="I104" s="74"/>
      <c r="J104" s="17"/>
      <c r="K104" s="24"/>
      <c r="L104" s="75"/>
      <c r="M104" s="17"/>
      <c r="N104" s="17"/>
    </row>
    <row r="105" spans="1:14" ht="21.6">
      <c r="A105" s="71"/>
      <c r="B105" s="178"/>
      <c r="C105" s="71"/>
      <c r="D105" s="72"/>
      <c r="E105" s="73"/>
      <c r="F105" s="73"/>
      <c r="G105" s="73"/>
      <c r="I105" s="74"/>
      <c r="J105" s="17"/>
      <c r="K105" s="24"/>
      <c r="L105" s="75"/>
      <c r="M105" s="17"/>
      <c r="N105" s="17"/>
    </row>
    <row r="106" spans="1:14" ht="21.6">
      <c r="A106" s="71"/>
      <c r="B106" s="178"/>
      <c r="C106" s="71"/>
      <c r="D106" s="72"/>
      <c r="E106" s="73"/>
      <c r="F106" s="73"/>
      <c r="G106" s="73"/>
      <c r="I106" s="74"/>
      <c r="J106" s="17"/>
      <c r="K106" s="24"/>
      <c r="L106" s="75"/>
      <c r="M106" s="17"/>
      <c r="N106" s="17"/>
    </row>
    <row r="107" spans="1:14" ht="21.6">
      <c r="A107" s="71"/>
      <c r="B107" s="178"/>
      <c r="C107" s="71"/>
      <c r="D107" s="72"/>
      <c r="E107" s="73"/>
      <c r="F107" s="73"/>
      <c r="G107" s="73"/>
      <c r="I107" s="74"/>
      <c r="J107" s="17"/>
      <c r="K107" s="24"/>
      <c r="L107" s="75"/>
      <c r="M107" s="17"/>
      <c r="N107" s="17"/>
    </row>
    <row r="108" spans="1:14" ht="21.6">
      <c r="A108" s="71"/>
      <c r="B108" s="178"/>
      <c r="C108" s="71"/>
      <c r="D108" s="72"/>
      <c r="E108" s="73"/>
      <c r="F108" s="73"/>
      <c r="G108" s="73"/>
      <c r="I108" s="74"/>
      <c r="J108" s="17"/>
      <c r="K108" s="24"/>
      <c r="L108" s="75"/>
      <c r="M108" s="17"/>
      <c r="N108" s="17"/>
    </row>
    <row r="109" spans="1:14" ht="21.6">
      <c r="A109" s="71"/>
      <c r="B109" s="178"/>
      <c r="C109" s="71"/>
      <c r="D109" s="72"/>
      <c r="E109" s="73"/>
      <c r="F109" s="73"/>
      <c r="G109" s="73"/>
      <c r="I109" s="74"/>
      <c r="J109" s="17"/>
      <c r="K109" s="24"/>
      <c r="L109" s="75"/>
      <c r="M109" s="17"/>
      <c r="N109" s="17"/>
    </row>
    <row r="110" spans="1:14" ht="21.6">
      <c r="A110" s="71"/>
      <c r="B110" s="178"/>
      <c r="C110" s="71"/>
      <c r="D110" s="72"/>
      <c r="E110" s="73"/>
      <c r="F110" s="73"/>
      <c r="G110" s="73"/>
      <c r="I110" s="74"/>
      <c r="J110" s="17"/>
      <c r="K110" s="24"/>
      <c r="L110" s="75"/>
      <c r="M110" s="17"/>
      <c r="N110" s="17"/>
    </row>
    <row r="111" spans="1:14" ht="21.6">
      <c r="A111" s="71"/>
      <c r="B111" s="178"/>
      <c r="C111" s="71"/>
      <c r="D111" s="72"/>
      <c r="E111" s="73"/>
      <c r="F111" s="73"/>
      <c r="G111" s="73"/>
      <c r="I111" s="74"/>
      <c r="J111" s="17"/>
      <c r="K111" s="24"/>
      <c r="L111" s="75"/>
      <c r="M111" s="17"/>
      <c r="N111" s="17"/>
    </row>
    <row r="112" spans="1:14" ht="21.6">
      <c r="A112" s="71"/>
      <c r="B112" s="178"/>
      <c r="C112" s="71"/>
      <c r="D112" s="72"/>
      <c r="E112" s="73"/>
      <c r="F112" s="73"/>
      <c r="G112" s="73"/>
      <c r="I112" s="74"/>
      <c r="J112" s="17"/>
      <c r="K112" s="24"/>
      <c r="L112" s="75"/>
      <c r="M112" s="17"/>
      <c r="N112" s="17"/>
    </row>
    <row r="113" spans="1:14" ht="21.6">
      <c r="A113" s="71"/>
      <c r="B113" s="178"/>
      <c r="C113" s="71"/>
      <c r="D113" s="72"/>
      <c r="E113" s="73"/>
      <c r="F113" s="73"/>
      <c r="G113" s="73"/>
      <c r="I113" s="74"/>
      <c r="J113" s="17"/>
      <c r="K113" s="24"/>
      <c r="L113" s="75"/>
      <c r="M113" s="17"/>
      <c r="N113" s="17"/>
    </row>
    <row r="114" spans="1:14" ht="21.6">
      <c r="A114" s="71"/>
      <c r="B114" s="178"/>
      <c r="C114" s="71"/>
      <c r="D114" s="72"/>
      <c r="E114" s="73"/>
      <c r="F114" s="73"/>
      <c r="G114" s="73"/>
      <c r="I114" s="74"/>
      <c r="J114" s="17"/>
      <c r="K114" s="24"/>
      <c r="L114" s="75"/>
      <c r="M114" s="17"/>
      <c r="N114" s="17"/>
    </row>
    <row r="115" spans="1:14" ht="21.6">
      <c r="A115" s="71"/>
      <c r="B115" s="178"/>
      <c r="C115" s="71"/>
      <c r="D115" s="72"/>
      <c r="E115" s="73"/>
      <c r="F115" s="73"/>
      <c r="G115" s="73"/>
      <c r="I115" s="74"/>
      <c r="J115" s="17"/>
      <c r="K115" s="24"/>
      <c r="L115" s="75"/>
      <c r="M115" s="17"/>
      <c r="N115" s="17"/>
    </row>
    <row r="116" spans="1:14" ht="21.6">
      <c r="A116" s="71"/>
      <c r="B116" s="178"/>
      <c r="C116" s="71"/>
      <c r="D116" s="72"/>
      <c r="E116" s="73"/>
      <c r="F116" s="73"/>
      <c r="G116" s="73"/>
      <c r="I116" s="74"/>
      <c r="J116" s="17"/>
      <c r="K116" s="24"/>
      <c r="L116" s="75"/>
      <c r="M116" s="17"/>
      <c r="N116" s="17"/>
    </row>
    <row r="117" spans="1:14" ht="21.6">
      <c r="A117" s="71"/>
      <c r="B117" s="178"/>
      <c r="C117" s="71"/>
      <c r="D117" s="72"/>
      <c r="E117" s="73"/>
      <c r="F117" s="73"/>
      <c r="G117" s="73"/>
      <c r="I117" s="74"/>
      <c r="J117" s="17"/>
      <c r="K117" s="24"/>
      <c r="L117" s="75"/>
      <c r="M117" s="17"/>
      <c r="N117" s="17"/>
    </row>
    <row r="118" spans="1:14" ht="21.6">
      <c r="A118" s="71"/>
      <c r="B118" s="178"/>
      <c r="C118" s="71"/>
      <c r="D118" s="72"/>
      <c r="E118" s="73"/>
      <c r="F118" s="73"/>
      <c r="G118" s="73"/>
      <c r="I118" s="74"/>
      <c r="J118" s="17"/>
      <c r="K118" s="24"/>
      <c r="L118" s="75"/>
      <c r="M118" s="17"/>
      <c r="N118" s="17"/>
    </row>
    <row r="119" spans="1:14" ht="21.6">
      <c r="A119" s="71"/>
      <c r="B119" s="178"/>
      <c r="C119" s="71"/>
      <c r="D119" s="72"/>
      <c r="E119" s="73"/>
      <c r="F119" s="73"/>
      <c r="G119" s="73"/>
      <c r="I119" s="74"/>
      <c r="J119" s="17"/>
      <c r="K119" s="24"/>
      <c r="L119" s="75"/>
      <c r="M119" s="17"/>
      <c r="N119" s="17"/>
    </row>
    <row r="120" spans="1:14" ht="21.6">
      <c r="A120" s="71"/>
      <c r="B120" s="178"/>
      <c r="C120" s="71"/>
      <c r="D120" s="72"/>
      <c r="E120" s="73"/>
      <c r="F120" s="73"/>
      <c r="G120" s="73"/>
      <c r="I120" s="74"/>
      <c r="J120" s="17"/>
      <c r="K120" s="24"/>
      <c r="L120" s="75"/>
      <c r="M120" s="17"/>
      <c r="N120" s="17"/>
    </row>
    <row r="121" spans="1:14" ht="21.6">
      <c r="A121" s="71"/>
      <c r="B121" s="178"/>
      <c r="C121" s="71"/>
      <c r="D121" s="72"/>
      <c r="E121" s="73"/>
      <c r="F121" s="73"/>
      <c r="G121" s="73"/>
      <c r="I121" s="74"/>
      <c r="J121" s="17"/>
      <c r="K121" s="24"/>
      <c r="L121" s="75"/>
      <c r="M121" s="17"/>
      <c r="N121" s="17"/>
    </row>
    <row r="122" spans="1:14" ht="21.6">
      <c r="A122" s="71"/>
      <c r="B122" s="178"/>
      <c r="C122" s="71"/>
      <c r="D122" s="72"/>
      <c r="E122" s="73"/>
      <c r="F122" s="73"/>
      <c r="G122" s="73"/>
      <c r="I122" s="74"/>
      <c r="J122" s="17"/>
      <c r="K122" s="24"/>
      <c r="L122" s="75"/>
      <c r="M122" s="17"/>
      <c r="N122" s="17"/>
    </row>
    <row r="123" spans="1:14" ht="21.6">
      <c r="A123" s="71"/>
      <c r="B123" s="178"/>
      <c r="C123" s="71"/>
      <c r="D123" s="72"/>
      <c r="E123" s="73"/>
      <c r="F123" s="73"/>
      <c r="G123" s="73"/>
      <c r="I123" s="74"/>
      <c r="J123" s="17"/>
      <c r="K123" s="24"/>
      <c r="L123" s="75"/>
      <c r="M123" s="17"/>
      <c r="N123" s="17"/>
    </row>
    <row r="124" spans="1:14" ht="21.6">
      <c r="A124" s="71"/>
      <c r="B124" s="178"/>
      <c r="C124" s="71"/>
      <c r="D124" s="72"/>
      <c r="E124" s="73"/>
      <c r="F124" s="73"/>
      <c r="G124" s="73"/>
      <c r="I124" s="74"/>
      <c r="J124" s="17"/>
      <c r="K124" s="24"/>
      <c r="L124" s="75"/>
      <c r="M124" s="17"/>
      <c r="N124" s="17"/>
    </row>
    <row r="125" spans="1:14" ht="21.6">
      <c r="A125" s="71"/>
      <c r="B125" s="178"/>
      <c r="C125" s="71"/>
      <c r="D125" s="72"/>
      <c r="E125" s="73"/>
      <c r="F125" s="73"/>
      <c r="G125" s="73"/>
      <c r="I125" s="74"/>
      <c r="J125" s="17"/>
      <c r="K125" s="24"/>
      <c r="L125" s="75"/>
      <c r="M125" s="17"/>
      <c r="N125" s="17"/>
    </row>
    <row r="126" spans="1:14" ht="21.6">
      <c r="A126" s="71"/>
      <c r="B126" s="178"/>
      <c r="C126" s="71"/>
      <c r="D126" s="72"/>
      <c r="E126" s="73"/>
      <c r="F126" s="73"/>
      <c r="G126" s="73"/>
      <c r="I126" s="74"/>
      <c r="J126" s="17"/>
      <c r="K126" s="24"/>
      <c r="L126" s="75"/>
      <c r="M126" s="17"/>
      <c r="N126" s="17"/>
    </row>
    <row r="127" spans="1:14" ht="21.6">
      <c r="A127" s="71"/>
      <c r="B127" s="178"/>
      <c r="C127" s="71"/>
      <c r="D127" s="72"/>
      <c r="E127" s="73"/>
      <c r="F127" s="73"/>
      <c r="G127" s="73"/>
      <c r="I127" s="74"/>
      <c r="J127" s="17"/>
      <c r="K127" s="24"/>
      <c r="L127" s="75"/>
      <c r="M127" s="17"/>
      <c r="N127" s="17"/>
    </row>
    <row r="128" spans="1:14" ht="21.6">
      <c r="A128" s="71"/>
      <c r="B128" s="178"/>
      <c r="C128" s="71"/>
      <c r="D128" s="72"/>
      <c r="E128" s="73"/>
      <c r="F128" s="73"/>
      <c r="G128" s="73"/>
      <c r="I128" s="74"/>
      <c r="J128" s="17"/>
      <c r="K128" s="24"/>
      <c r="L128" s="75"/>
      <c r="M128" s="17"/>
      <c r="N128" s="17"/>
    </row>
    <row r="129" spans="1:14" ht="21.6">
      <c r="A129" s="71"/>
      <c r="B129" s="178"/>
      <c r="C129" s="71"/>
      <c r="D129" s="72"/>
      <c r="E129" s="73"/>
      <c r="F129" s="73"/>
      <c r="G129" s="73"/>
      <c r="I129" s="74"/>
      <c r="J129" s="17"/>
      <c r="K129" s="24"/>
      <c r="L129" s="75"/>
      <c r="M129" s="17"/>
      <c r="N129" s="17"/>
    </row>
    <row r="130" spans="1:14" ht="21.6">
      <c r="A130" s="71"/>
      <c r="B130" s="178"/>
      <c r="C130" s="71"/>
      <c r="D130" s="72"/>
      <c r="E130" s="73"/>
      <c r="F130" s="73"/>
      <c r="G130" s="73"/>
      <c r="I130" s="74"/>
      <c r="J130" s="17"/>
      <c r="K130" s="24"/>
      <c r="L130" s="75"/>
      <c r="M130" s="17"/>
      <c r="N130" s="17"/>
    </row>
    <row r="131" spans="1:14" ht="21.6">
      <c r="A131" s="71"/>
      <c r="B131" s="178"/>
      <c r="C131" s="71"/>
      <c r="D131" s="72"/>
      <c r="E131" s="73"/>
      <c r="F131" s="73"/>
      <c r="G131" s="73"/>
      <c r="I131" s="74"/>
      <c r="J131" s="17"/>
      <c r="K131" s="24"/>
      <c r="L131" s="75"/>
      <c r="M131" s="17"/>
      <c r="N131" s="17"/>
    </row>
    <row r="132" spans="1:14" ht="21.6">
      <c r="A132" s="71"/>
      <c r="B132" s="178"/>
      <c r="C132" s="71"/>
      <c r="D132" s="72"/>
      <c r="E132" s="73"/>
      <c r="F132" s="73"/>
      <c r="G132" s="73"/>
      <c r="I132" s="74"/>
      <c r="J132" s="17"/>
      <c r="K132" s="24"/>
      <c r="L132" s="75"/>
      <c r="M132" s="17"/>
      <c r="N132" s="17"/>
    </row>
    <row r="133" spans="1:14" ht="21.6">
      <c r="A133" s="71"/>
      <c r="B133" s="178"/>
      <c r="C133" s="71"/>
      <c r="D133" s="72"/>
      <c r="E133" s="73"/>
      <c r="F133" s="73"/>
      <c r="G133" s="73"/>
      <c r="I133" s="74"/>
      <c r="J133" s="17"/>
      <c r="K133" s="24"/>
      <c r="L133" s="75"/>
      <c r="M133" s="17"/>
      <c r="N133" s="17"/>
    </row>
    <row r="134" spans="1:14" ht="21.6">
      <c r="A134" s="71"/>
      <c r="B134" s="178"/>
      <c r="C134" s="71"/>
      <c r="D134" s="72"/>
      <c r="E134" s="73"/>
      <c r="F134" s="73"/>
      <c r="G134" s="73"/>
      <c r="I134" s="74"/>
      <c r="J134" s="17"/>
      <c r="K134" s="24"/>
      <c r="L134" s="75"/>
      <c r="M134" s="17"/>
      <c r="N134" s="17"/>
    </row>
    <row r="135" spans="1:14" ht="21.6">
      <c r="A135" s="71"/>
      <c r="B135" s="178"/>
      <c r="C135" s="71"/>
      <c r="D135" s="72"/>
      <c r="E135" s="73"/>
      <c r="F135" s="73"/>
      <c r="G135" s="73"/>
      <c r="I135" s="74"/>
      <c r="J135" s="17"/>
      <c r="K135" s="24"/>
      <c r="L135" s="75"/>
      <c r="M135" s="17"/>
      <c r="N135" s="17"/>
    </row>
    <row r="136" spans="1:14" ht="21.6">
      <c r="A136" s="71"/>
      <c r="B136" s="178"/>
      <c r="C136" s="71"/>
      <c r="D136" s="72"/>
      <c r="E136" s="73"/>
      <c r="F136" s="73"/>
      <c r="G136" s="73"/>
      <c r="I136" s="74"/>
      <c r="J136" s="17"/>
      <c r="K136" s="24"/>
      <c r="L136" s="75"/>
      <c r="M136" s="17"/>
      <c r="N136" s="17"/>
    </row>
    <row r="137" spans="1:14" ht="21.6">
      <c r="A137" s="71"/>
      <c r="B137" s="178"/>
      <c r="C137" s="71"/>
      <c r="D137" s="72"/>
      <c r="E137" s="73"/>
      <c r="F137" s="73"/>
      <c r="G137" s="73"/>
      <c r="I137" s="74"/>
      <c r="J137" s="17"/>
      <c r="K137" s="24"/>
      <c r="L137" s="75"/>
      <c r="M137" s="17"/>
      <c r="N137" s="17"/>
    </row>
    <row r="138" spans="1:14" ht="21.6">
      <c r="A138" s="71"/>
      <c r="B138" s="178"/>
      <c r="C138" s="71"/>
      <c r="D138" s="72"/>
      <c r="E138" s="73"/>
      <c r="F138" s="73"/>
      <c r="G138" s="73"/>
      <c r="I138" s="74"/>
      <c r="J138" s="17"/>
      <c r="K138" s="24"/>
      <c r="L138" s="75"/>
      <c r="M138" s="17"/>
      <c r="N138" s="17"/>
    </row>
    <row r="139" spans="1:14" ht="21.6">
      <c r="A139" s="71"/>
      <c r="B139" s="178"/>
      <c r="C139" s="71"/>
      <c r="D139" s="72"/>
      <c r="E139" s="73"/>
      <c r="F139" s="73"/>
      <c r="G139" s="73"/>
      <c r="I139" s="74"/>
      <c r="J139" s="17"/>
      <c r="K139" s="24"/>
      <c r="L139" s="75"/>
      <c r="M139" s="17"/>
      <c r="N139" s="17"/>
    </row>
    <row r="140" spans="1:14" ht="21.6">
      <c r="A140" s="71"/>
      <c r="B140" s="178"/>
      <c r="C140" s="71"/>
      <c r="D140" s="72"/>
      <c r="E140" s="73"/>
      <c r="F140" s="73"/>
      <c r="G140" s="73"/>
      <c r="I140" s="74"/>
      <c r="J140" s="17"/>
      <c r="K140" s="24"/>
      <c r="L140" s="75"/>
      <c r="M140" s="17"/>
      <c r="N140" s="17"/>
    </row>
    <row r="141" spans="1:14" ht="21.6">
      <c r="A141" s="71"/>
      <c r="B141" s="178"/>
      <c r="C141" s="71"/>
      <c r="D141" s="72"/>
      <c r="E141" s="73"/>
      <c r="F141" s="73"/>
      <c r="G141" s="73"/>
      <c r="I141" s="74"/>
      <c r="J141" s="17"/>
      <c r="K141" s="24"/>
      <c r="L141" s="75"/>
      <c r="M141" s="17"/>
      <c r="N141" s="17"/>
    </row>
    <row r="142" spans="1:14" ht="21.6">
      <c r="A142" s="71"/>
      <c r="B142" s="178"/>
      <c r="C142" s="71"/>
      <c r="D142" s="72"/>
      <c r="E142" s="73"/>
      <c r="F142" s="73"/>
      <c r="G142" s="73"/>
      <c r="I142" s="74"/>
      <c r="J142" s="17"/>
      <c r="K142" s="24"/>
      <c r="L142" s="75"/>
      <c r="M142" s="17"/>
      <c r="N142" s="17"/>
    </row>
    <row r="143" spans="1:14" ht="21.6">
      <c r="A143" s="71"/>
      <c r="B143" s="178"/>
      <c r="C143" s="71"/>
      <c r="D143" s="72"/>
      <c r="E143" s="73"/>
      <c r="F143" s="73"/>
      <c r="G143" s="73"/>
      <c r="I143" s="74"/>
      <c r="J143" s="17"/>
      <c r="K143" s="24"/>
      <c r="L143" s="75"/>
      <c r="M143" s="17"/>
      <c r="N143" s="17"/>
    </row>
    <row r="144" spans="1:14" ht="21.6">
      <c r="A144" s="71"/>
      <c r="B144" s="178"/>
      <c r="C144" s="71"/>
      <c r="D144" s="72"/>
      <c r="E144" s="73"/>
      <c r="F144" s="73"/>
      <c r="G144" s="73"/>
      <c r="I144" s="74"/>
      <c r="J144" s="17"/>
      <c r="K144" s="24"/>
      <c r="L144" s="75"/>
      <c r="M144" s="17"/>
      <c r="N144" s="17"/>
    </row>
    <row r="145" spans="1:14" ht="21.6">
      <c r="A145" s="71"/>
      <c r="B145" s="178"/>
      <c r="C145" s="71"/>
      <c r="D145" s="72"/>
      <c r="E145" s="73"/>
      <c r="F145" s="73"/>
      <c r="G145" s="73"/>
      <c r="I145" s="74"/>
      <c r="J145" s="17"/>
      <c r="K145" s="24"/>
      <c r="L145" s="75"/>
      <c r="M145" s="17"/>
      <c r="N145" s="17"/>
    </row>
    <row r="146" spans="1:14" ht="21.6">
      <c r="A146" s="71"/>
      <c r="B146" s="178"/>
      <c r="C146" s="71"/>
      <c r="D146" s="72"/>
      <c r="E146" s="73"/>
      <c r="F146" s="73"/>
      <c r="G146" s="73"/>
      <c r="I146" s="74"/>
      <c r="J146" s="17"/>
      <c r="K146" s="24"/>
      <c r="L146" s="75"/>
      <c r="M146" s="17"/>
      <c r="N146" s="17"/>
    </row>
    <row r="147" spans="1:14" ht="21.6">
      <c r="A147" s="71"/>
      <c r="B147" s="178"/>
      <c r="C147" s="71"/>
      <c r="D147" s="72"/>
      <c r="E147" s="73"/>
      <c r="F147" s="73"/>
      <c r="G147" s="73"/>
      <c r="I147" s="74"/>
      <c r="J147" s="17"/>
      <c r="K147" s="24"/>
      <c r="L147" s="75"/>
      <c r="M147" s="17"/>
      <c r="N147" s="17"/>
    </row>
    <row r="148" spans="1:14" ht="21.6">
      <c r="A148" s="71"/>
      <c r="B148" s="178"/>
      <c r="C148" s="71"/>
      <c r="D148" s="72"/>
      <c r="E148" s="73"/>
      <c r="F148" s="73"/>
      <c r="G148" s="73"/>
      <c r="I148" s="74"/>
      <c r="J148" s="17"/>
      <c r="K148" s="24"/>
      <c r="L148" s="75"/>
      <c r="M148" s="17"/>
      <c r="N148" s="17"/>
    </row>
    <row r="149" spans="1:14" ht="21.6">
      <c r="A149" s="71"/>
      <c r="B149" s="178"/>
      <c r="C149" s="71"/>
      <c r="D149" s="72"/>
      <c r="E149" s="73"/>
      <c r="F149" s="73"/>
      <c r="G149" s="73"/>
      <c r="I149" s="74"/>
      <c r="J149" s="17"/>
      <c r="K149" s="24"/>
      <c r="L149" s="75"/>
      <c r="M149" s="17"/>
      <c r="N149" s="17"/>
    </row>
    <row r="150" spans="1:14" ht="21.6">
      <c r="A150" s="71"/>
      <c r="B150" s="178"/>
      <c r="C150" s="71"/>
      <c r="D150" s="72"/>
      <c r="E150" s="73"/>
      <c r="F150" s="73"/>
      <c r="G150" s="73"/>
      <c r="I150" s="74"/>
      <c r="J150" s="17"/>
      <c r="K150" s="24"/>
      <c r="L150" s="75"/>
      <c r="M150" s="17"/>
      <c r="N150" s="17"/>
    </row>
    <row r="151" spans="1:14" ht="21.6">
      <c r="A151" s="71"/>
      <c r="B151" s="178"/>
      <c r="C151" s="71"/>
      <c r="D151" s="72"/>
      <c r="E151" s="73"/>
      <c r="F151" s="73"/>
      <c r="G151" s="73"/>
      <c r="I151" s="74"/>
      <c r="J151" s="17"/>
      <c r="K151" s="24"/>
      <c r="L151" s="75"/>
      <c r="M151" s="17"/>
      <c r="N151" s="17"/>
    </row>
    <row r="152" spans="1:14" ht="21.6">
      <c r="A152" s="71"/>
      <c r="B152" s="178"/>
      <c r="C152" s="71"/>
      <c r="D152" s="72"/>
      <c r="E152" s="73"/>
      <c r="F152" s="73"/>
      <c r="G152" s="73"/>
      <c r="I152" s="74"/>
      <c r="J152" s="17"/>
      <c r="K152" s="24"/>
      <c r="L152" s="75"/>
      <c r="M152" s="17"/>
      <c r="N152" s="17"/>
    </row>
    <row r="153" spans="1:14" ht="21.6">
      <c r="A153" s="71"/>
      <c r="B153" s="178"/>
      <c r="C153" s="71"/>
      <c r="D153" s="72"/>
      <c r="E153" s="73"/>
      <c r="F153" s="73"/>
      <c r="G153" s="73"/>
      <c r="I153" s="74"/>
      <c r="J153" s="17"/>
      <c r="K153" s="24"/>
      <c r="L153" s="75"/>
      <c r="M153" s="17"/>
      <c r="N153" s="17"/>
    </row>
    <row r="154" spans="1:14" ht="21.6">
      <c r="A154" s="71"/>
      <c r="B154" s="178"/>
      <c r="C154" s="71"/>
      <c r="D154" s="72"/>
      <c r="E154" s="73"/>
      <c r="F154" s="73"/>
      <c r="G154" s="73"/>
      <c r="I154" s="74"/>
      <c r="J154" s="17"/>
      <c r="K154" s="24"/>
      <c r="L154" s="75"/>
      <c r="M154" s="17"/>
      <c r="N154" s="17"/>
    </row>
    <row r="155" spans="1:14" ht="21.6">
      <c r="A155" s="71"/>
      <c r="B155" s="178"/>
      <c r="C155" s="71"/>
      <c r="D155" s="72"/>
      <c r="E155" s="73"/>
      <c r="F155" s="73"/>
      <c r="G155" s="73"/>
      <c r="I155" s="74"/>
      <c r="J155" s="17"/>
      <c r="K155" s="24"/>
      <c r="L155" s="75"/>
      <c r="M155" s="17"/>
      <c r="N155" s="17"/>
    </row>
    <row r="156" spans="1:14" ht="21.6">
      <c r="A156" s="71"/>
      <c r="B156" s="178"/>
      <c r="C156" s="71"/>
      <c r="D156" s="72"/>
      <c r="E156" s="73"/>
      <c r="F156" s="73"/>
      <c r="G156" s="73"/>
      <c r="I156" s="74"/>
      <c r="J156" s="17"/>
      <c r="K156" s="24"/>
      <c r="L156" s="75"/>
      <c r="M156" s="17"/>
      <c r="N156" s="17"/>
    </row>
    <row r="157" spans="1:14" ht="21.6">
      <c r="A157" s="71"/>
      <c r="B157" s="178"/>
      <c r="C157" s="71"/>
      <c r="D157" s="72"/>
      <c r="E157" s="73"/>
      <c r="F157" s="73"/>
      <c r="G157" s="73"/>
      <c r="I157" s="74"/>
      <c r="J157" s="17"/>
      <c r="K157" s="24"/>
      <c r="L157" s="75"/>
      <c r="M157" s="17"/>
      <c r="N157" s="17"/>
    </row>
    <row r="158" spans="1:14" ht="21.6">
      <c r="A158" s="71"/>
      <c r="B158" s="178"/>
      <c r="C158" s="71"/>
      <c r="D158" s="72"/>
      <c r="E158" s="73"/>
      <c r="F158" s="73"/>
      <c r="G158" s="73"/>
      <c r="I158" s="74"/>
      <c r="J158" s="17"/>
      <c r="K158" s="24"/>
      <c r="L158" s="75"/>
      <c r="M158" s="17"/>
      <c r="N158" s="17"/>
    </row>
    <row r="159" spans="1:14" ht="21.6">
      <c r="A159" s="71"/>
      <c r="B159" s="178"/>
      <c r="C159" s="71"/>
      <c r="D159" s="72"/>
      <c r="E159" s="73"/>
      <c r="F159" s="73"/>
      <c r="G159" s="73"/>
      <c r="I159" s="74"/>
      <c r="J159" s="17"/>
      <c r="K159" s="24"/>
      <c r="L159" s="75"/>
      <c r="M159" s="17"/>
      <c r="N159" s="17"/>
    </row>
    <row r="160" spans="1:14" ht="21.6">
      <c r="A160" s="71"/>
      <c r="B160" s="178"/>
      <c r="C160" s="71"/>
      <c r="D160" s="72"/>
      <c r="E160" s="73"/>
      <c r="F160" s="73"/>
      <c r="G160" s="73"/>
      <c r="I160" s="74"/>
      <c r="J160" s="17"/>
      <c r="K160" s="24"/>
      <c r="L160" s="75"/>
      <c r="M160" s="17"/>
      <c r="N160" s="17"/>
    </row>
    <row r="161" spans="1:14" ht="21.6">
      <c r="A161" s="71"/>
      <c r="B161" s="178"/>
      <c r="C161" s="71"/>
      <c r="D161" s="72"/>
      <c r="E161" s="73"/>
      <c r="F161" s="73"/>
      <c r="G161" s="73"/>
      <c r="I161" s="74"/>
      <c r="J161" s="17"/>
      <c r="K161" s="24"/>
      <c r="L161" s="75"/>
      <c r="M161" s="17"/>
      <c r="N161" s="17"/>
    </row>
    <row r="162" spans="1:14" ht="21.6">
      <c r="A162" s="71"/>
      <c r="B162" s="178"/>
      <c r="C162" s="71"/>
      <c r="D162" s="72"/>
      <c r="E162" s="73"/>
      <c r="F162" s="73"/>
      <c r="G162" s="73"/>
      <c r="I162" s="74"/>
      <c r="J162" s="17"/>
      <c r="K162" s="24"/>
      <c r="L162" s="75"/>
      <c r="M162" s="17"/>
      <c r="N162" s="17"/>
    </row>
    <row r="163" spans="1:14" ht="21.6">
      <c r="A163" s="71"/>
      <c r="B163" s="178"/>
      <c r="C163" s="71"/>
      <c r="D163" s="72"/>
      <c r="E163" s="73"/>
      <c r="F163" s="73"/>
      <c r="G163" s="73"/>
      <c r="I163" s="74"/>
      <c r="J163" s="17"/>
      <c r="K163" s="24"/>
      <c r="L163" s="75"/>
      <c r="M163" s="17"/>
      <c r="N163" s="17"/>
    </row>
    <row r="164" spans="1:14" ht="21.6">
      <c r="A164" s="71"/>
      <c r="B164" s="178"/>
      <c r="C164" s="71"/>
      <c r="D164" s="72"/>
      <c r="E164" s="73"/>
      <c r="F164" s="73"/>
      <c r="G164" s="73"/>
      <c r="I164" s="74"/>
      <c r="J164" s="17"/>
      <c r="K164" s="24"/>
      <c r="L164" s="75"/>
      <c r="M164" s="17"/>
      <c r="N164" s="17"/>
    </row>
    <row r="165" spans="1:14" ht="21.6">
      <c r="A165" s="71"/>
      <c r="B165" s="178"/>
      <c r="C165" s="71"/>
      <c r="D165" s="72"/>
      <c r="E165" s="73"/>
      <c r="F165" s="73"/>
      <c r="G165" s="73"/>
      <c r="I165" s="74"/>
      <c r="J165" s="17"/>
      <c r="K165" s="24"/>
      <c r="L165" s="75"/>
      <c r="M165" s="17"/>
      <c r="N165" s="17"/>
    </row>
    <row r="166" spans="1:14" ht="21.6">
      <c r="A166" s="71"/>
      <c r="B166" s="178"/>
      <c r="C166" s="71"/>
      <c r="D166" s="72"/>
      <c r="E166" s="73"/>
      <c r="F166" s="73"/>
      <c r="G166" s="73"/>
      <c r="I166" s="74"/>
      <c r="J166" s="17"/>
      <c r="K166" s="24"/>
      <c r="L166" s="75"/>
      <c r="M166" s="17"/>
      <c r="N166" s="17"/>
    </row>
    <row r="167" spans="1:14" ht="21.6">
      <c r="A167" s="71"/>
      <c r="B167" s="178"/>
      <c r="C167" s="71"/>
      <c r="D167" s="72"/>
      <c r="E167" s="73"/>
      <c r="F167" s="73"/>
      <c r="G167" s="73"/>
      <c r="I167" s="74"/>
      <c r="J167" s="17"/>
      <c r="K167" s="24"/>
      <c r="L167" s="75"/>
      <c r="M167" s="17"/>
      <c r="N167" s="17"/>
    </row>
    <row r="168" spans="1:14" ht="21.6">
      <c r="A168" s="71"/>
      <c r="B168" s="178"/>
      <c r="C168" s="71"/>
      <c r="D168" s="72"/>
      <c r="E168" s="73"/>
      <c r="F168" s="73"/>
      <c r="G168" s="73"/>
      <c r="I168" s="74"/>
      <c r="J168" s="17"/>
      <c r="K168" s="24"/>
      <c r="L168" s="75"/>
      <c r="M168" s="17"/>
      <c r="N168" s="17"/>
    </row>
    <row r="169" spans="1:14" ht="21.6">
      <c r="A169" s="71"/>
      <c r="B169" s="178"/>
      <c r="C169" s="71"/>
      <c r="D169" s="72"/>
      <c r="E169" s="73"/>
      <c r="F169" s="73"/>
      <c r="G169" s="73"/>
      <c r="I169" s="74"/>
      <c r="J169" s="17"/>
      <c r="K169" s="24"/>
      <c r="L169" s="75"/>
      <c r="M169" s="17"/>
      <c r="N169" s="17"/>
    </row>
    <row r="170" spans="1:14" ht="21.6">
      <c r="A170" s="71"/>
      <c r="B170" s="178"/>
      <c r="C170" s="71"/>
      <c r="D170" s="72"/>
      <c r="E170" s="73"/>
      <c r="F170" s="73"/>
      <c r="G170" s="73"/>
      <c r="I170" s="74"/>
      <c r="J170" s="17"/>
      <c r="K170" s="24"/>
      <c r="L170" s="75"/>
      <c r="M170" s="17"/>
      <c r="N170" s="17"/>
    </row>
    <row r="171" spans="1:14" ht="21.6">
      <c r="A171" s="71"/>
      <c r="B171" s="178"/>
      <c r="C171" s="71"/>
      <c r="D171" s="72"/>
      <c r="E171" s="73"/>
      <c r="F171" s="73"/>
      <c r="G171" s="73"/>
      <c r="I171" s="74"/>
      <c r="J171" s="17"/>
      <c r="K171" s="24"/>
      <c r="L171" s="75"/>
      <c r="M171" s="17"/>
      <c r="N171" s="17"/>
    </row>
    <row r="172" spans="1:14" ht="21.6">
      <c r="A172" s="71"/>
      <c r="B172" s="178"/>
      <c r="C172" s="71"/>
      <c r="D172" s="72"/>
      <c r="E172" s="73"/>
      <c r="F172" s="73"/>
      <c r="G172" s="73"/>
      <c r="I172" s="74"/>
      <c r="J172" s="17"/>
      <c r="K172" s="24"/>
      <c r="L172" s="75"/>
      <c r="M172" s="17"/>
      <c r="N172" s="17"/>
    </row>
    <row r="173" spans="1:14" ht="21.6">
      <c r="A173" s="71"/>
      <c r="B173" s="178"/>
      <c r="C173" s="71"/>
      <c r="D173" s="72"/>
      <c r="E173" s="73"/>
      <c r="F173" s="73"/>
      <c r="G173" s="73"/>
      <c r="I173" s="74"/>
      <c r="J173" s="17"/>
      <c r="K173" s="24"/>
      <c r="L173" s="75"/>
      <c r="M173" s="17"/>
      <c r="N173" s="17"/>
    </row>
    <row r="174" spans="1:14" ht="21.6">
      <c r="A174" s="71"/>
      <c r="B174" s="178"/>
      <c r="C174" s="71"/>
      <c r="D174" s="72"/>
      <c r="E174" s="73"/>
      <c r="F174" s="73"/>
      <c r="G174" s="73"/>
      <c r="I174" s="74"/>
      <c r="J174" s="17"/>
      <c r="K174" s="24"/>
      <c r="L174" s="75"/>
      <c r="M174" s="17"/>
      <c r="N174" s="17"/>
    </row>
    <row r="175" spans="1:14" ht="21.6">
      <c r="A175" s="71"/>
      <c r="B175" s="178"/>
      <c r="C175" s="71"/>
      <c r="D175" s="72"/>
      <c r="E175" s="73"/>
      <c r="F175" s="73"/>
      <c r="G175" s="73"/>
      <c r="I175" s="74"/>
      <c r="J175" s="17"/>
      <c r="K175" s="24"/>
      <c r="L175" s="75"/>
      <c r="M175" s="17"/>
      <c r="N175" s="17"/>
    </row>
    <row r="176" spans="1:14" ht="21.6">
      <c r="A176" s="71"/>
      <c r="B176" s="178"/>
      <c r="C176" s="71"/>
      <c r="D176" s="72"/>
      <c r="E176" s="73"/>
      <c r="F176" s="73"/>
      <c r="G176" s="73"/>
      <c r="I176" s="74"/>
      <c r="J176" s="17"/>
      <c r="K176" s="24"/>
      <c r="L176" s="75"/>
      <c r="M176" s="17"/>
      <c r="N176" s="17"/>
    </row>
    <row r="177" spans="1:14" ht="21.6">
      <c r="A177" s="71"/>
      <c r="B177" s="178"/>
      <c r="C177" s="71"/>
      <c r="D177" s="72"/>
      <c r="E177" s="73"/>
      <c r="F177" s="73"/>
      <c r="G177" s="73"/>
      <c r="I177" s="74"/>
      <c r="J177" s="17"/>
      <c r="K177" s="24"/>
      <c r="L177" s="75"/>
      <c r="M177" s="17"/>
      <c r="N177" s="17"/>
    </row>
    <row r="178" spans="1:14" ht="21.6">
      <c r="A178" s="71"/>
      <c r="B178" s="178"/>
      <c r="C178" s="71"/>
      <c r="D178" s="72"/>
      <c r="E178" s="73"/>
      <c r="F178" s="73"/>
      <c r="G178" s="73"/>
      <c r="I178" s="74"/>
      <c r="J178" s="17"/>
      <c r="K178" s="24"/>
      <c r="L178" s="75"/>
      <c r="M178" s="17"/>
      <c r="N178" s="17"/>
    </row>
    <row r="179" spans="1:14" ht="21.6">
      <c r="A179" s="71"/>
      <c r="B179" s="178"/>
      <c r="C179" s="71"/>
      <c r="D179" s="72"/>
      <c r="E179" s="73"/>
      <c r="F179" s="73"/>
      <c r="G179" s="73"/>
      <c r="I179" s="74"/>
      <c r="J179" s="17"/>
      <c r="K179" s="24"/>
      <c r="L179" s="75"/>
      <c r="M179" s="17"/>
      <c r="N179" s="17"/>
    </row>
    <row r="180" spans="1:14" ht="21.6">
      <c r="A180" s="71"/>
      <c r="B180" s="178"/>
      <c r="C180" s="71"/>
      <c r="D180" s="72"/>
      <c r="E180" s="73"/>
      <c r="F180" s="73"/>
      <c r="G180" s="73"/>
      <c r="I180" s="74"/>
      <c r="J180" s="17"/>
      <c r="K180" s="24"/>
      <c r="L180" s="75"/>
      <c r="M180" s="17"/>
      <c r="N180" s="17"/>
    </row>
    <row r="181" spans="1:14" ht="21.6">
      <c r="A181" s="71"/>
      <c r="B181" s="178"/>
      <c r="C181" s="71"/>
      <c r="D181" s="72"/>
      <c r="E181" s="73"/>
      <c r="F181" s="73"/>
      <c r="G181" s="73"/>
      <c r="I181" s="74"/>
      <c r="J181" s="17"/>
      <c r="K181" s="24"/>
      <c r="L181" s="75"/>
      <c r="M181" s="17"/>
      <c r="N181" s="17"/>
    </row>
    <row r="182" spans="1:14" ht="21.6">
      <c r="A182" s="71"/>
      <c r="B182" s="178"/>
      <c r="C182" s="71"/>
      <c r="D182" s="72"/>
      <c r="E182" s="73"/>
      <c r="F182" s="73"/>
      <c r="G182" s="73"/>
      <c r="I182" s="74"/>
      <c r="J182" s="17"/>
      <c r="K182" s="24"/>
      <c r="L182" s="75"/>
      <c r="M182" s="17"/>
      <c r="N182" s="17"/>
    </row>
    <row r="183" spans="1:14" ht="21.6">
      <c r="A183" s="71"/>
      <c r="B183" s="178"/>
      <c r="C183" s="71"/>
      <c r="D183" s="72"/>
      <c r="E183" s="73"/>
      <c r="F183" s="73"/>
      <c r="G183" s="73"/>
      <c r="I183" s="74"/>
      <c r="J183" s="17"/>
      <c r="K183" s="24"/>
      <c r="L183" s="75"/>
      <c r="M183" s="17"/>
      <c r="N183" s="17"/>
    </row>
    <row r="184" spans="1:14" ht="21.6">
      <c r="A184" s="71"/>
      <c r="B184" s="178"/>
      <c r="C184" s="71"/>
      <c r="D184" s="72"/>
      <c r="E184" s="73"/>
      <c r="F184" s="73"/>
      <c r="G184" s="73"/>
      <c r="I184" s="74"/>
      <c r="J184" s="17"/>
      <c r="K184" s="24"/>
      <c r="L184" s="75"/>
      <c r="M184" s="17"/>
      <c r="N184" s="17"/>
    </row>
    <row r="185" spans="1:14" ht="21.6">
      <c r="A185" s="71"/>
      <c r="B185" s="178"/>
      <c r="C185" s="71"/>
      <c r="D185" s="72"/>
      <c r="E185" s="73"/>
      <c r="F185" s="73"/>
      <c r="G185" s="73"/>
      <c r="I185" s="74"/>
      <c r="J185" s="17"/>
      <c r="K185" s="24"/>
      <c r="L185" s="75"/>
      <c r="M185" s="17"/>
      <c r="N185" s="17"/>
    </row>
    <row r="186" spans="1:14" ht="21.6">
      <c r="A186" s="71"/>
      <c r="B186" s="178"/>
      <c r="C186" s="71"/>
      <c r="D186" s="72"/>
      <c r="E186" s="73"/>
      <c r="F186" s="73"/>
      <c r="G186" s="73"/>
      <c r="I186" s="74"/>
      <c r="J186" s="17"/>
      <c r="K186" s="24"/>
      <c r="L186" s="75"/>
      <c r="M186" s="17"/>
      <c r="N186" s="17"/>
    </row>
    <row r="187" spans="1:14" ht="21.6">
      <c r="A187" s="71"/>
      <c r="B187" s="178"/>
      <c r="C187" s="71"/>
      <c r="D187" s="72"/>
      <c r="E187" s="73"/>
      <c r="F187" s="73"/>
      <c r="G187" s="73"/>
      <c r="I187" s="74"/>
      <c r="J187" s="17"/>
      <c r="K187" s="24"/>
      <c r="L187" s="75"/>
      <c r="M187" s="17"/>
      <c r="N187" s="17"/>
    </row>
    <row r="188" spans="1:14" ht="21.6">
      <c r="A188" s="71"/>
      <c r="B188" s="178"/>
      <c r="C188" s="71"/>
      <c r="D188" s="72"/>
      <c r="E188" s="73"/>
      <c r="F188" s="73"/>
      <c r="G188" s="73"/>
      <c r="I188" s="74"/>
      <c r="J188" s="17"/>
      <c r="K188" s="24"/>
      <c r="L188" s="75"/>
      <c r="M188" s="17"/>
      <c r="N188" s="17"/>
    </row>
    <row r="189" spans="1:14" ht="21.6">
      <c r="A189" s="71"/>
      <c r="B189" s="178"/>
      <c r="C189" s="71"/>
      <c r="D189" s="72"/>
      <c r="E189" s="73"/>
      <c r="F189" s="73"/>
      <c r="G189" s="73"/>
      <c r="I189" s="74"/>
      <c r="J189" s="17"/>
      <c r="K189" s="24"/>
      <c r="L189" s="75"/>
      <c r="M189" s="17"/>
      <c r="N189" s="17"/>
    </row>
    <row r="190" spans="1:14" ht="21.6">
      <c r="A190" s="71"/>
      <c r="B190" s="178"/>
      <c r="C190" s="71"/>
      <c r="D190" s="72"/>
      <c r="E190" s="73"/>
      <c r="F190" s="73"/>
      <c r="G190" s="73"/>
      <c r="I190" s="74"/>
      <c r="J190" s="17"/>
      <c r="K190" s="24"/>
      <c r="L190" s="75"/>
      <c r="M190" s="17"/>
      <c r="N190" s="17"/>
    </row>
    <row r="191" spans="1:14" ht="21.6">
      <c r="A191" s="71"/>
      <c r="B191" s="178"/>
      <c r="C191" s="71"/>
      <c r="D191" s="72"/>
      <c r="E191" s="73"/>
      <c r="F191" s="73"/>
      <c r="G191" s="73"/>
      <c r="I191" s="74"/>
      <c r="J191" s="17"/>
      <c r="K191" s="24"/>
      <c r="L191" s="75"/>
      <c r="M191" s="17"/>
      <c r="N191" s="17"/>
    </row>
    <row r="192" spans="1:14" ht="21.6">
      <c r="A192" s="71"/>
      <c r="B192" s="178"/>
      <c r="C192" s="71"/>
      <c r="D192" s="72"/>
      <c r="E192" s="73"/>
      <c r="F192" s="73"/>
      <c r="G192" s="73"/>
      <c r="I192" s="74"/>
      <c r="J192" s="17"/>
      <c r="K192" s="24"/>
      <c r="L192" s="75"/>
      <c r="M192" s="17"/>
      <c r="N192" s="17"/>
    </row>
    <row r="193" spans="1:14" ht="21.6">
      <c r="A193" s="71"/>
      <c r="B193" s="178"/>
      <c r="C193" s="71"/>
      <c r="D193" s="72"/>
      <c r="E193" s="73"/>
      <c r="F193" s="73"/>
      <c r="G193" s="73"/>
      <c r="I193" s="74"/>
      <c r="J193" s="17"/>
      <c r="K193" s="24"/>
      <c r="L193" s="75"/>
      <c r="M193" s="17"/>
      <c r="N193" s="17"/>
    </row>
    <row r="194" spans="1:14" ht="21.6">
      <c r="A194" s="71"/>
      <c r="B194" s="178"/>
      <c r="C194" s="71"/>
      <c r="D194" s="72"/>
      <c r="E194" s="73"/>
      <c r="F194" s="73"/>
      <c r="G194" s="73"/>
      <c r="I194" s="74"/>
      <c r="J194" s="17"/>
      <c r="K194" s="24"/>
      <c r="L194" s="75"/>
      <c r="M194" s="17"/>
      <c r="N194" s="17"/>
    </row>
    <row r="195" spans="1:14" ht="21.6">
      <c r="A195" s="71"/>
      <c r="B195" s="178"/>
      <c r="C195" s="71"/>
      <c r="D195" s="72"/>
      <c r="E195" s="73"/>
      <c r="F195" s="73"/>
      <c r="G195" s="73"/>
      <c r="I195" s="74"/>
      <c r="J195" s="17"/>
      <c r="K195" s="24"/>
      <c r="L195" s="75"/>
      <c r="M195" s="17"/>
      <c r="N195" s="17"/>
    </row>
    <row r="196" spans="1:14" ht="21.6">
      <c r="A196" s="71"/>
      <c r="B196" s="178"/>
      <c r="C196" s="71"/>
      <c r="D196" s="72"/>
      <c r="E196" s="73"/>
      <c r="F196" s="73"/>
      <c r="G196" s="73"/>
      <c r="I196" s="74"/>
      <c r="J196" s="17"/>
      <c r="K196" s="24"/>
      <c r="L196" s="75"/>
      <c r="M196" s="17"/>
      <c r="N196" s="17"/>
    </row>
    <row r="197" spans="1:14" ht="21.6">
      <c r="A197" s="71"/>
      <c r="B197" s="178"/>
      <c r="C197" s="71"/>
      <c r="D197" s="72"/>
      <c r="E197" s="73"/>
      <c r="F197" s="73"/>
      <c r="G197" s="73"/>
      <c r="I197" s="74"/>
      <c r="J197" s="17"/>
      <c r="K197" s="24"/>
      <c r="L197" s="75"/>
      <c r="M197" s="17"/>
      <c r="N197" s="17"/>
    </row>
    <row r="198" spans="1:14" ht="21.6">
      <c r="A198" s="71"/>
      <c r="B198" s="178"/>
      <c r="C198" s="71"/>
      <c r="D198" s="72"/>
      <c r="E198" s="73"/>
      <c r="F198" s="73"/>
      <c r="G198" s="73"/>
      <c r="I198" s="74"/>
      <c r="J198" s="17"/>
      <c r="K198" s="24"/>
      <c r="L198" s="75"/>
      <c r="M198" s="17"/>
      <c r="N198" s="17"/>
    </row>
    <row r="199" spans="1:14" ht="21.6">
      <c r="A199" s="71"/>
      <c r="B199" s="178"/>
      <c r="C199" s="71"/>
      <c r="D199" s="72"/>
      <c r="E199" s="73"/>
      <c r="F199" s="73"/>
      <c r="G199" s="73"/>
      <c r="I199" s="74"/>
      <c r="J199" s="17"/>
      <c r="K199" s="24"/>
      <c r="L199" s="75"/>
      <c r="M199" s="17"/>
      <c r="N199" s="17"/>
    </row>
    <row r="200" spans="1:14" ht="21.6">
      <c r="A200" s="71"/>
      <c r="B200" s="178"/>
      <c r="C200" s="71"/>
      <c r="D200" s="72"/>
      <c r="E200" s="73"/>
      <c r="F200" s="73"/>
      <c r="G200" s="73"/>
      <c r="I200" s="74"/>
      <c r="J200" s="17"/>
      <c r="K200" s="24"/>
      <c r="L200" s="75"/>
      <c r="M200" s="17"/>
      <c r="N200" s="17"/>
    </row>
    <row r="201" spans="1:14" ht="21.6">
      <c r="A201" s="71"/>
      <c r="B201" s="178"/>
      <c r="C201" s="71"/>
      <c r="D201" s="72"/>
      <c r="E201" s="73"/>
      <c r="F201" s="73"/>
      <c r="G201" s="73"/>
      <c r="I201" s="74"/>
      <c r="J201" s="17"/>
      <c r="K201" s="24"/>
      <c r="L201" s="75"/>
      <c r="M201" s="17"/>
      <c r="N201" s="17"/>
    </row>
    <row r="202" spans="1:14" ht="21.6">
      <c r="A202" s="71"/>
      <c r="B202" s="178"/>
      <c r="C202" s="71"/>
      <c r="D202" s="72"/>
      <c r="E202" s="73"/>
      <c r="F202" s="73"/>
      <c r="G202" s="73"/>
      <c r="I202" s="74"/>
      <c r="J202" s="17"/>
      <c r="K202" s="24"/>
      <c r="L202" s="75"/>
      <c r="M202" s="17"/>
      <c r="N202" s="17"/>
    </row>
    <row r="203" spans="1:14" ht="21.6">
      <c r="A203" s="71"/>
      <c r="B203" s="178"/>
      <c r="C203" s="71"/>
      <c r="D203" s="72"/>
      <c r="E203" s="73"/>
      <c r="F203" s="73"/>
      <c r="G203" s="73"/>
      <c r="I203" s="74"/>
      <c r="J203" s="17"/>
      <c r="K203" s="24"/>
      <c r="L203" s="75"/>
      <c r="M203" s="17"/>
      <c r="N203" s="17"/>
    </row>
    <row r="204" spans="1:14" ht="21.6">
      <c r="A204" s="71"/>
      <c r="B204" s="178"/>
      <c r="C204" s="71"/>
      <c r="D204" s="72"/>
      <c r="E204" s="73"/>
      <c r="F204" s="73"/>
      <c r="G204" s="73"/>
      <c r="I204" s="74"/>
      <c r="J204" s="17"/>
      <c r="K204" s="24"/>
      <c r="L204" s="75"/>
      <c r="M204" s="17"/>
      <c r="N204" s="17"/>
    </row>
    <row r="205" spans="1:14" ht="21.6">
      <c r="A205" s="71"/>
      <c r="B205" s="178"/>
      <c r="C205" s="71"/>
      <c r="D205" s="72"/>
      <c r="E205" s="73"/>
      <c r="F205" s="73"/>
      <c r="G205" s="73"/>
      <c r="I205" s="74"/>
      <c r="J205" s="17"/>
      <c r="K205" s="24"/>
      <c r="L205" s="75"/>
      <c r="M205" s="17"/>
      <c r="N205" s="17"/>
    </row>
    <row r="206" spans="1:14" ht="21.6">
      <c r="A206" s="71"/>
      <c r="B206" s="178"/>
      <c r="C206" s="71"/>
      <c r="D206" s="72"/>
      <c r="E206" s="73"/>
      <c r="F206" s="73"/>
      <c r="G206" s="73"/>
      <c r="I206" s="74"/>
      <c r="J206" s="17"/>
      <c r="K206" s="24"/>
      <c r="L206" s="75"/>
      <c r="M206" s="17"/>
      <c r="N206" s="17"/>
    </row>
    <row r="207" spans="1:14" ht="21.6">
      <c r="A207" s="71"/>
      <c r="B207" s="178"/>
      <c r="C207" s="71"/>
      <c r="D207" s="72"/>
      <c r="E207" s="73"/>
      <c r="F207" s="73"/>
      <c r="G207" s="73"/>
      <c r="I207" s="74"/>
      <c r="J207" s="17"/>
      <c r="K207" s="24"/>
      <c r="L207" s="75"/>
      <c r="M207" s="17"/>
      <c r="N207" s="17"/>
    </row>
    <row r="208" spans="1:14" ht="21.6">
      <c r="A208" s="71"/>
      <c r="B208" s="178"/>
      <c r="C208" s="71"/>
      <c r="D208" s="72"/>
      <c r="E208" s="73"/>
      <c r="F208" s="73"/>
      <c r="G208" s="73"/>
      <c r="I208" s="74"/>
      <c r="J208" s="17"/>
      <c r="K208" s="24"/>
      <c r="L208" s="75"/>
      <c r="M208" s="17"/>
      <c r="N208" s="17"/>
    </row>
    <row r="209" spans="1:14" ht="21.6">
      <c r="A209" s="71"/>
      <c r="B209" s="178"/>
      <c r="C209" s="71"/>
      <c r="D209" s="72"/>
      <c r="E209" s="73"/>
      <c r="F209" s="73"/>
      <c r="G209" s="73"/>
      <c r="I209" s="74"/>
      <c r="J209" s="17"/>
      <c r="K209" s="24"/>
      <c r="L209" s="75"/>
      <c r="M209" s="17"/>
      <c r="N209" s="17"/>
    </row>
    <row r="210" spans="1:14" ht="21.6">
      <c r="A210" s="71"/>
      <c r="B210" s="178"/>
      <c r="C210" s="71"/>
      <c r="D210" s="72"/>
      <c r="E210" s="73"/>
      <c r="F210" s="73"/>
      <c r="G210" s="73"/>
      <c r="I210" s="74"/>
      <c r="J210" s="17"/>
      <c r="K210" s="24"/>
      <c r="L210" s="75"/>
      <c r="M210" s="17"/>
      <c r="N210" s="17"/>
    </row>
    <row r="211" spans="1:14" ht="21.6">
      <c r="A211" s="71"/>
      <c r="B211" s="178"/>
      <c r="C211" s="71"/>
      <c r="D211" s="72"/>
      <c r="E211" s="73"/>
      <c r="F211" s="73"/>
      <c r="G211" s="73"/>
      <c r="I211" s="74"/>
      <c r="J211" s="17"/>
      <c r="K211" s="24"/>
      <c r="L211" s="75"/>
      <c r="M211" s="17"/>
      <c r="N211" s="17"/>
    </row>
    <row r="212" spans="1:14" ht="21.6">
      <c r="A212" s="71"/>
      <c r="B212" s="178"/>
      <c r="C212" s="71"/>
      <c r="D212" s="72"/>
      <c r="E212" s="73"/>
      <c r="F212" s="73"/>
      <c r="G212" s="73"/>
      <c r="I212" s="74"/>
      <c r="J212" s="17"/>
      <c r="K212" s="24"/>
      <c r="L212" s="75"/>
      <c r="M212" s="17"/>
      <c r="N212" s="17"/>
    </row>
    <row r="213" spans="1:14" ht="21.6">
      <c r="A213" s="71"/>
      <c r="B213" s="178"/>
      <c r="C213" s="71"/>
      <c r="D213" s="72"/>
      <c r="E213" s="73"/>
      <c r="F213" s="73"/>
      <c r="G213" s="73"/>
      <c r="I213" s="74"/>
      <c r="J213" s="17"/>
      <c r="K213" s="24"/>
      <c r="L213" s="75"/>
      <c r="M213" s="17"/>
      <c r="N213" s="17"/>
    </row>
    <row r="214" spans="1:14" ht="21.6">
      <c r="A214" s="71"/>
      <c r="B214" s="178"/>
      <c r="C214" s="71"/>
      <c r="D214" s="72"/>
      <c r="E214" s="73"/>
      <c r="F214" s="73"/>
      <c r="G214" s="73"/>
      <c r="I214" s="74"/>
      <c r="J214" s="17"/>
      <c r="K214" s="24"/>
      <c r="L214" s="75"/>
      <c r="M214" s="17"/>
      <c r="N214" s="17"/>
    </row>
    <row r="215" spans="1:14" ht="21.6">
      <c r="A215" s="71"/>
      <c r="B215" s="178"/>
      <c r="C215" s="71"/>
      <c r="D215" s="72"/>
      <c r="E215" s="73"/>
      <c r="F215" s="73"/>
      <c r="G215" s="73"/>
      <c r="I215" s="74"/>
      <c r="J215" s="17"/>
      <c r="K215" s="24"/>
      <c r="L215" s="75"/>
      <c r="M215" s="17"/>
      <c r="N215" s="17"/>
    </row>
    <row r="216" spans="1:14" ht="21.6">
      <c r="A216" s="71"/>
      <c r="B216" s="178"/>
      <c r="C216" s="71"/>
      <c r="D216" s="72"/>
      <c r="E216" s="73"/>
      <c r="F216" s="73"/>
      <c r="G216" s="73"/>
      <c r="I216" s="74"/>
      <c r="J216" s="17"/>
      <c r="K216" s="24"/>
      <c r="L216" s="75"/>
      <c r="M216" s="17"/>
      <c r="N216" s="17"/>
    </row>
    <row r="217" spans="1:14" ht="21.6">
      <c r="A217" s="71"/>
      <c r="B217" s="178"/>
      <c r="C217" s="71"/>
      <c r="D217" s="72"/>
      <c r="E217" s="73"/>
      <c r="F217" s="73"/>
      <c r="G217" s="73"/>
      <c r="I217" s="74"/>
      <c r="J217" s="17"/>
      <c r="K217" s="24"/>
      <c r="L217" s="75"/>
      <c r="M217" s="17"/>
      <c r="N217" s="17"/>
    </row>
    <row r="218" spans="1:14" ht="21.6">
      <c r="A218" s="71"/>
      <c r="B218" s="178"/>
      <c r="C218" s="71"/>
      <c r="D218" s="72"/>
      <c r="E218" s="73"/>
      <c r="F218" s="73"/>
      <c r="G218" s="73"/>
      <c r="I218" s="74"/>
      <c r="J218" s="17"/>
      <c r="K218" s="24"/>
      <c r="L218" s="75"/>
      <c r="M218" s="17"/>
      <c r="N218" s="17"/>
    </row>
    <row r="219" spans="1:14" ht="21.6">
      <c r="A219" s="71"/>
      <c r="B219" s="178"/>
      <c r="C219" s="71"/>
      <c r="D219" s="72"/>
      <c r="E219" s="73"/>
      <c r="F219" s="73"/>
      <c r="G219" s="73"/>
      <c r="I219" s="74"/>
      <c r="J219" s="17"/>
      <c r="K219" s="24"/>
      <c r="L219" s="75"/>
      <c r="M219" s="17"/>
      <c r="N219" s="17"/>
    </row>
    <row r="220" spans="1:14" ht="21.6">
      <c r="A220" s="71"/>
      <c r="B220" s="178"/>
      <c r="C220" s="71"/>
      <c r="D220" s="72"/>
      <c r="E220" s="73"/>
      <c r="F220" s="73"/>
      <c r="G220" s="73"/>
      <c r="I220" s="74"/>
      <c r="J220" s="17"/>
      <c r="K220" s="24"/>
      <c r="L220" s="75"/>
      <c r="M220" s="17"/>
      <c r="N220" s="17"/>
    </row>
    <row r="221" spans="1:14" ht="21.6">
      <c r="A221" s="71"/>
      <c r="B221" s="178"/>
      <c r="C221" s="71"/>
      <c r="D221" s="72"/>
      <c r="E221" s="73"/>
      <c r="F221" s="73"/>
      <c r="G221" s="73"/>
      <c r="I221" s="74"/>
      <c r="J221" s="17"/>
      <c r="K221" s="24"/>
      <c r="L221" s="75"/>
      <c r="M221" s="17"/>
      <c r="N221" s="17"/>
    </row>
    <row r="222" spans="1:14" ht="21.6">
      <c r="A222" s="71"/>
      <c r="B222" s="178"/>
      <c r="C222" s="71"/>
      <c r="D222" s="72"/>
      <c r="E222" s="73"/>
      <c r="F222" s="73"/>
      <c r="G222" s="73"/>
      <c r="I222" s="74"/>
      <c r="J222" s="17"/>
      <c r="K222" s="24"/>
      <c r="L222" s="75"/>
      <c r="M222" s="17"/>
      <c r="N222" s="17"/>
    </row>
    <row r="223" spans="1:14" ht="21.6">
      <c r="A223" s="71"/>
      <c r="B223" s="178"/>
      <c r="C223" s="71"/>
      <c r="D223" s="72"/>
      <c r="E223" s="73"/>
      <c r="F223" s="73"/>
      <c r="G223" s="73"/>
      <c r="I223" s="74"/>
      <c r="J223" s="17"/>
      <c r="K223" s="24"/>
      <c r="L223" s="75"/>
      <c r="M223" s="17"/>
      <c r="N223" s="17"/>
    </row>
    <row r="224" spans="1:14" ht="21.6">
      <c r="A224" s="71"/>
      <c r="B224" s="178"/>
      <c r="C224" s="71"/>
      <c r="D224" s="72"/>
      <c r="E224" s="73"/>
      <c r="F224" s="73"/>
      <c r="G224" s="73"/>
      <c r="I224" s="74"/>
      <c r="J224" s="17"/>
      <c r="K224" s="24"/>
      <c r="L224" s="75"/>
      <c r="M224" s="17"/>
      <c r="N224" s="17"/>
    </row>
    <row r="225" spans="1:14" ht="21.6">
      <c r="A225" s="71"/>
      <c r="B225" s="178"/>
      <c r="C225" s="71"/>
      <c r="D225" s="72"/>
      <c r="E225" s="73"/>
      <c r="F225" s="73"/>
      <c r="G225" s="73"/>
      <c r="I225" s="74"/>
      <c r="J225" s="17"/>
      <c r="K225" s="24"/>
      <c r="L225" s="75"/>
      <c r="M225" s="17"/>
      <c r="N225" s="17"/>
    </row>
    <row r="226" spans="1:14" ht="21.6">
      <c r="A226" s="71"/>
      <c r="B226" s="178"/>
      <c r="C226" s="71"/>
      <c r="D226" s="72"/>
      <c r="E226" s="73"/>
      <c r="F226" s="73"/>
      <c r="G226" s="73"/>
      <c r="I226" s="74"/>
      <c r="J226" s="17"/>
      <c r="K226" s="24"/>
      <c r="L226" s="75"/>
      <c r="M226" s="17"/>
      <c r="N226" s="17"/>
    </row>
    <row r="227" spans="1:14" ht="21.6">
      <c r="A227" s="71"/>
      <c r="B227" s="178"/>
      <c r="C227" s="71"/>
      <c r="D227" s="72"/>
      <c r="E227" s="73"/>
      <c r="F227" s="73"/>
      <c r="G227" s="73"/>
      <c r="I227" s="74"/>
      <c r="J227" s="17"/>
      <c r="K227" s="24"/>
      <c r="L227" s="75"/>
      <c r="M227" s="17"/>
      <c r="N227" s="17"/>
    </row>
    <row r="228" spans="1:14" ht="21.6">
      <c r="A228" s="71"/>
      <c r="B228" s="178"/>
      <c r="C228" s="71"/>
      <c r="D228" s="72"/>
      <c r="E228" s="73"/>
      <c r="F228" s="73"/>
      <c r="G228" s="73"/>
      <c r="I228" s="74"/>
      <c r="J228" s="17"/>
      <c r="K228" s="24"/>
      <c r="L228" s="75"/>
      <c r="M228" s="17"/>
      <c r="N228" s="17"/>
    </row>
    <row r="229" spans="1:14" ht="21.6">
      <c r="A229" s="71"/>
      <c r="B229" s="178"/>
      <c r="C229" s="71"/>
      <c r="D229" s="72"/>
      <c r="E229" s="73"/>
      <c r="F229" s="73"/>
      <c r="G229" s="73"/>
      <c r="I229" s="74"/>
      <c r="J229" s="17"/>
      <c r="K229" s="24"/>
      <c r="L229" s="75"/>
      <c r="M229" s="17"/>
      <c r="N229" s="17"/>
    </row>
    <row r="230" spans="1:14" ht="21.6">
      <c r="A230" s="71"/>
      <c r="B230" s="178"/>
      <c r="C230" s="71"/>
      <c r="D230" s="72"/>
      <c r="E230" s="73"/>
      <c r="F230" s="73"/>
      <c r="G230" s="73"/>
      <c r="I230" s="74"/>
      <c r="J230" s="17"/>
      <c r="K230" s="24"/>
      <c r="L230" s="75"/>
      <c r="M230" s="17"/>
      <c r="N230" s="17"/>
    </row>
    <row r="231" spans="1:14" ht="21.6">
      <c r="A231" s="71"/>
      <c r="B231" s="178"/>
      <c r="C231" s="71"/>
      <c r="D231" s="72"/>
      <c r="E231" s="73"/>
      <c r="F231" s="73"/>
      <c r="G231" s="73"/>
      <c r="I231" s="74"/>
      <c r="J231" s="17"/>
      <c r="K231" s="24"/>
      <c r="L231" s="75"/>
      <c r="M231" s="17"/>
      <c r="N231" s="17"/>
    </row>
    <row r="232" spans="1:14" ht="21.6">
      <c r="A232" s="71"/>
      <c r="B232" s="178"/>
      <c r="C232" s="71"/>
      <c r="D232" s="72"/>
      <c r="E232" s="73"/>
      <c r="F232" s="73"/>
      <c r="G232" s="73"/>
      <c r="I232" s="74"/>
      <c r="J232" s="17"/>
      <c r="K232" s="24"/>
      <c r="L232" s="75"/>
      <c r="M232" s="17"/>
      <c r="N232" s="17"/>
    </row>
    <row r="233" spans="1:14" ht="21.6">
      <c r="A233" s="71"/>
      <c r="B233" s="178"/>
      <c r="C233" s="71"/>
      <c r="D233" s="72"/>
      <c r="E233" s="73"/>
      <c r="F233" s="73"/>
      <c r="G233" s="73"/>
      <c r="I233" s="74"/>
      <c r="J233" s="17"/>
      <c r="K233" s="24"/>
      <c r="L233" s="75"/>
      <c r="M233" s="17"/>
      <c r="N233" s="17"/>
    </row>
    <row r="234" spans="1:14" ht="21.6">
      <c r="A234" s="71"/>
      <c r="B234" s="178"/>
      <c r="C234" s="71"/>
      <c r="D234" s="72"/>
      <c r="E234" s="73"/>
      <c r="F234" s="73"/>
      <c r="G234" s="73"/>
      <c r="I234" s="74"/>
      <c r="J234" s="17"/>
      <c r="K234" s="24"/>
      <c r="L234" s="75"/>
      <c r="M234" s="17"/>
      <c r="N234" s="17"/>
    </row>
    <row r="235" spans="1:14" ht="21.6">
      <c r="A235" s="71"/>
      <c r="B235" s="178"/>
      <c r="C235" s="71"/>
      <c r="D235" s="72"/>
      <c r="E235" s="73"/>
      <c r="F235" s="73"/>
      <c r="G235" s="73"/>
      <c r="I235" s="74"/>
      <c r="J235" s="17"/>
      <c r="K235" s="24"/>
      <c r="L235" s="75"/>
      <c r="M235" s="17"/>
      <c r="N235" s="17"/>
    </row>
    <row r="236" spans="1:14" ht="21.6">
      <c r="A236" s="71"/>
      <c r="B236" s="178"/>
      <c r="C236" s="71"/>
      <c r="D236" s="72"/>
      <c r="E236" s="73"/>
      <c r="F236" s="73"/>
      <c r="G236" s="73"/>
      <c r="I236" s="74"/>
      <c r="J236" s="17"/>
      <c r="K236" s="24"/>
      <c r="L236" s="75"/>
      <c r="M236" s="17"/>
      <c r="N236" s="17"/>
    </row>
    <row r="237" spans="1:14" ht="21.6">
      <c r="A237" s="71"/>
      <c r="B237" s="178"/>
      <c r="C237" s="71"/>
      <c r="D237" s="72"/>
      <c r="E237" s="73"/>
      <c r="F237" s="73"/>
      <c r="G237" s="73"/>
      <c r="I237" s="74"/>
      <c r="J237" s="17"/>
      <c r="K237" s="24"/>
      <c r="L237" s="75"/>
      <c r="M237" s="17"/>
      <c r="N237" s="17"/>
    </row>
    <row r="238" spans="1:14" ht="21.6">
      <c r="A238" s="71"/>
      <c r="B238" s="178"/>
      <c r="C238" s="71"/>
      <c r="D238" s="72"/>
      <c r="E238" s="73"/>
      <c r="F238" s="73"/>
      <c r="G238" s="73"/>
      <c r="I238" s="74"/>
      <c r="J238" s="17"/>
      <c r="K238" s="24"/>
      <c r="L238" s="75"/>
      <c r="M238" s="17"/>
      <c r="N238" s="17"/>
    </row>
    <row r="239" spans="1:14" ht="21.6">
      <c r="A239" s="71"/>
      <c r="B239" s="178"/>
      <c r="C239" s="71"/>
      <c r="D239" s="72"/>
      <c r="E239" s="73"/>
      <c r="F239" s="73"/>
      <c r="G239" s="73"/>
      <c r="I239" s="74"/>
      <c r="J239" s="17"/>
      <c r="K239" s="24"/>
      <c r="L239" s="75"/>
      <c r="M239" s="17"/>
      <c r="N239" s="17"/>
    </row>
    <row r="240" spans="1:14" ht="21.6">
      <c r="A240" s="71"/>
      <c r="B240" s="178"/>
      <c r="C240" s="71"/>
      <c r="D240" s="72"/>
      <c r="E240" s="73"/>
      <c r="F240" s="73"/>
      <c r="G240" s="73"/>
      <c r="I240" s="74"/>
      <c r="J240" s="17"/>
      <c r="K240" s="24"/>
      <c r="L240" s="75"/>
      <c r="M240" s="17"/>
      <c r="N240" s="17"/>
    </row>
    <row r="241" spans="1:14" ht="21.6">
      <c r="A241" s="71"/>
      <c r="B241" s="178"/>
      <c r="C241" s="71"/>
      <c r="D241" s="72"/>
      <c r="E241" s="73"/>
      <c r="F241" s="73"/>
      <c r="G241" s="73"/>
      <c r="I241" s="74"/>
      <c r="J241" s="17"/>
      <c r="K241" s="24"/>
      <c r="L241" s="75"/>
      <c r="M241" s="17"/>
      <c r="N241" s="17"/>
    </row>
    <row r="242" spans="1:14" ht="21.6">
      <c r="A242" s="71"/>
      <c r="B242" s="178"/>
      <c r="C242" s="71"/>
      <c r="D242" s="72"/>
      <c r="E242" s="73"/>
      <c r="F242" s="73"/>
      <c r="G242" s="73"/>
      <c r="I242" s="74"/>
      <c r="J242" s="17"/>
      <c r="K242" s="24"/>
      <c r="L242" s="75"/>
      <c r="M242" s="17"/>
      <c r="N242" s="17"/>
    </row>
    <row r="243" spans="1:14" ht="21.6">
      <c r="A243" s="71"/>
      <c r="B243" s="178"/>
      <c r="C243" s="71"/>
      <c r="D243" s="72"/>
      <c r="E243" s="73"/>
      <c r="F243" s="73"/>
      <c r="G243" s="73"/>
      <c r="I243" s="74"/>
      <c r="J243" s="17"/>
      <c r="K243" s="24"/>
      <c r="L243" s="75"/>
      <c r="M243" s="17"/>
      <c r="N243" s="17"/>
    </row>
    <row r="244" spans="1:14" ht="21.6">
      <c r="A244" s="71"/>
      <c r="B244" s="178"/>
      <c r="C244" s="71"/>
      <c r="D244" s="72"/>
      <c r="E244" s="73"/>
      <c r="F244" s="73"/>
      <c r="G244" s="73"/>
      <c r="I244" s="74"/>
      <c r="J244" s="17"/>
      <c r="K244" s="24"/>
      <c r="L244" s="75"/>
      <c r="M244" s="17"/>
      <c r="N244" s="17"/>
    </row>
    <row r="245" spans="1:14" ht="21.6">
      <c r="A245" s="71"/>
      <c r="B245" s="178"/>
      <c r="C245" s="71"/>
      <c r="D245" s="72"/>
      <c r="E245" s="73"/>
      <c r="F245" s="73"/>
      <c r="G245" s="73"/>
      <c r="I245" s="74"/>
      <c r="J245" s="17"/>
      <c r="K245" s="24"/>
      <c r="L245" s="75"/>
      <c r="M245" s="17"/>
      <c r="N245" s="17"/>
    </row>
    <row r="246" spans="1:14" ht="21.6">
      <c r="A246" s="71"/>
      <c r="B246" s="178"/>
      <c r="C246" s="71"/>
      <c r="D246" s="72"/>
      <c r="E246" s="73"/>
      <c r="F246" s="73"/>
      <c r="G246" s="73"/>
      <c r="I246" s="74"/>
      <c r="J246" s="17"/>
      <c r="K246" s="24"/>
      <c r="L246" s="75"/>
      <c r="M246" s="17"/>
      <c r="N246" s="17"/>
    </row>
    <row r="247" spans="1:14" ht="21.6">
      <c r="A247" s="71"/>
      <c r="B247" s="178"/>
      <c r="C247" s="71"/>
      <c r="D247" s="72"/>
      <c r="E247" s="73"/>
      <c r="F247" s="73"/>
      <c r="G247" s="73"/>
      <c r="I247" s="74"/>
      <c r="J247" s="17"/>
      <c r="K247" s="24"/>
      <c r="L247" s="75"/>
      <c r="M247" s="17"/>
      <c r="N247" s="17"/>
    </row>
    <row r="248" spans="1:14" ht="21.6">
      <c r="A248" s="71"/>
      <c r="B248" s="178"/>
      <c r="C248" s="71"/>
      <c r="D248" s="72"/>
      <c r="E248" s="73"/>
      <c r="F248" s="73"/>
      <c r="G248" s="73"/>
      <c r="I248" s="74"/>
      <c r="J248" s="17"/>
      <c r="K248" s="24"/>
      <c r="L248" s="75"/>
      <c r="M248" s="17"/>
      <c r="N248" s="17"/>
    </row>
    <row r="249" spans="1:14" ht="21.6">
      <c r="A249" s="71"/>
      <c r="B249" s="178"/>
      <c r="C249" s="71"/>
      <c r="D249" s="72"/>
      <c r="E249" s="73"/>
      <c r="F249" s="73"/>
      <c r="G249" s="73"/>
      <c r="I249" s="74"/>
      <c r="J249" s="17"/>
      <c r="K249" s="24"/>
      <c r="L249" s="75"/>
      <c r="M249" s="17"/>
      <c r="N249" s="17"/>
    </row>
    <row r="250" spans="1:14" ht="21.6">
      <c r="A250" s="71"/>
      <c r="B250" s="178"/>
      <c r="C250" s="71"/>
      <c r="D250" s="72"/>
      <c r="E250" s="73"/>
      <c r="F250" s="73"/>
      <c r="G250" s="73"/>
      <c r="I250" s="74"/>
      <c r="J250" s="17"/>
      <c r="K250" s="24"/>
      <c r="L250" s="75"/>
      <c r="M250" s="17"/>
      <c r="N250" s="17"/>
    </row>
    <row r="251" spans="1:14" ht="21.6">
      <c r="A251" s="71"/>
      <c r="B251" s="178"/>
      <c r="C251" s="71"/>
      <c r="D251" s="72"/>
      <c r="E251" s="73"/>
      <c r="F251" s="73"/>
      <c r="G251" s="73"/>
      <c r="I251" s="74"/>
      <c r="J251" s="17"/>
      <c r="K251" s="24"/>
      <c r="L251" s="75"/>
      <c r="M251" s="17"/>
      <c r="N251" s="17"/>
    </row>
    <row r="252" spans="1:14" ht="21.6">
      <c r="A252" s="71"/>
      <c r="B252" s="178"/>
      <c r="C252" s="71"/>
      <c r="D252" s="72"/>
      <c r="E252" s="73"/>
      <c r="F252" s="73"/>
      <c r="G252" s="73"/>
      <c r="I252" s="74"/>
      <c r="J252" s="17"/>
      <c r="K252" s="24"/>
      <c r="L252" s="75"/>
      <c r="M252" s="17"/>
      <c r="N252" s="17"/>
    </row>
    <row r="253" spans="1:14" ht="21.6">
      <c r="A253" s="71"/>
      <c r="B253" s="178"/>
      <c r="C253" s="71"/>
      <c r="D253" s="72"/>
      <c r="E253" s="73"/>
      <c r="F253" s="73"/>
      <c r="G253" s="73"/>
      <c r="I253" s="74"/>
      <c r="J253" s="17"/>
      <c r="K253" s="24"/>
      <c r="L253" s="75"/>
      <c r="M253" s="17"/>
      <c r="N253" s="17"/>
    </row>
    <row r="254" spans="1:14" ht="21.6">
      <c r="A254" s="71"/>
      <c r="B254" s="178"/>
      <c r="C254" s="71"/>
      <c r="D254" s="72"/>
      <c r="E254" s="73"/>
      <c r="F254" s="73"/>
      <c r="G254" s="73"/>
      <c r="I254" s="74"/>
      <c r="J254" s="17"/>
      <c r="K254" s="24"/>
      <c r="L254" s="75"/>
      <c r="M254" s="17"/>
      <c r="N254" s="17"/>
    </row>
    <row r="255" spans="1:14" ht="21.6">
      <c r="A255" s="71"/>
      <c r="B255" s="178"/>
      <c r="C255" s="71"/>
      <c r="D255" s="72"/>
      <c r="E255" s="73"/>
      <c r="F255" s="73"/>
      <c r="G255" s="73"/>
      <c r="I255" s="74"/>
      <c r="J255" s="17"/>
      <c r="K255" s="24"/>
      <c r="L255" s="75"/>
      <c r="M255" s="17"/>
      <c r="N255" s="17"/>
    </row>
    <row r="256" spans="1:14" ht="21.6">
      <c r="A256" s="71"/>
      <c r="B256" s="178"/>
      <c r="C256" s="71"/>
      <c r="D256" s="72"/>
      <c r="E256" s="73"/>
      <c r="F256" s="73"/>
      <c r="G256" s="73"/>
      <c r="I256" s="74"/>
      <c r="J256" s="17"/>
      <c r="K256" s="24"/>
      <c r="L256" s="75"/>
      <c r="M256" s="17"/>
      <c r="N256" s="17"/>
    </row>
    <row r="257" spans="1:14" ht="21.6">
      <c r="A257" s="71"/>
      <c r="B257" s="178"/>
      <c r="C257" s="71"/>
      <c r="D257" s="72"/>
      <c r="E257" s="73"/>
      <c r="F257" s="73"/>
      <c r="G257" s="73"/>
      <c r="I257" s="74"/>
      <c r="J257" s="17"/>
      <c r="K257" s="24"/>
      <c r="L257" s="75"/>
      <c r="M257" s="17"/>
      <c r="N257" s="17"/>
    </row>
    <row r="258" spans="1:14" ht="21.6">
      <c r="A258" s="71"/>
      <c r="B258" s="178"/>
      <c r="C258" s="71"/>
      <c r="D258" s="72"/>
      <c r="E258" s="73"/>
      <c r="F258" s="73"/>
      <c r="G258" s="73"/>
      <c r="I258" s="74"/>
      <c r="J258" s="17"/>
      <c r="K258" s="24"/>
      <c r="L258" s="75"/>
      <c r="M258" s="17"/>
      <c r="N258" s="17"/>
    </row>
    <row r="259" spans="1:14" ht="21.6">
      <c r="A259" s="71"/>
      <c r="B259" s="178"/>
      <c r="C259" s="71"/>
      <c r="D259" s="72"/>
      <c r="E259" s="73"/>
      <c r="F259" s="73"/>
      <c r="G259" s="73"/>
      <c r="I259" s="74"/>
      <c r="J259" s="17"/>
      <c r="K259" s="24"/>
      <c r="L259" s="75"/>
      <c r="M259" s="17"/>
      <c r="N259" s="17"/>
    </row>
    <row r="260" spans="1:14" ht="21.6">
      <c r="A260" s="71"/>
      <c r="B260" s="178"/>
      <c r="C260" s="71"/>
      <c r="D260" s="72"/>
      <c r="E260" s="73"/>
      <c r="F260" s="73"/>
      <c r="G260" s="73"/>
      <c r="I260" s="74"/>
      <c r="J260" s="17"/>
      <c r="K260" s="24"/>
      <c r="L260" s="75"/>
      <c r="M260" s="17"/>
      <c r="N260" s="17"/>
    </row>
    <row r="261" spans="1:14" ht="21.6">
      <c r="A261" s="71"/>
      <c r="B261" s="178"/>
      <c r="C261" s="71"/>
      <c r="D261" s="72"/>
      <c r="E261" s="73"/>
      <c r="F261" s="73"/>
      <c r="G261" s="73"/>
      <c r="I261" s="74"/>
      <c r="J261" s="17"/>
      <c r="K261" s="24"/>
      <c r="L261" s="75"/>
      <c r="M261" s="17"/>
      <c r="N261" s="17"/>
    </row>
    <row r="262" spans="1:14" ht="21.6">
      <c r="A262" s="71"/>
      <c r="B262" s="178"/>
      <c r="C262" s="71"/>
      <c r="D262" s="72"/>
      <c r="E262" s="73"/>
      <c r="F262" s="73"/>
      <c r="G262" s="73"/>
      <c r="I262" s="74"/>
      <c r="J262" s="17"/>
      <c r="K262" s="24"/>
      <c r="L262" s="75"/>
      <c r="M262" s="17"/>
      <c r="N262" s="17"/>
    </row>
    <row r="263" spans="1:14" ht="21.6">
      <c r="A263" s="71"/>
      <c r="B263" s="178"/>
      <c r="C263" s="71"/>
      <c r="D263" s="72"/>
      <c r="E263" s="73"/>
      <c r="F263" s="73"/>
      <c r="G263" s="73"/>
      <c r="I263" s="74"/>
      <c r="J263" s="17"/>
      <c r="K263" s="24"/>
      <c r="L263" s="75"/>
      <c r="M263" s="17"/>
      <c r="N263" s="17"/>
    </row>
    <row r="264" spans="1:14" ht="21.6">
      <c r="A264" s="71"/>
      <c r="B264" s="178"/>
      <c r="C264" s="71"/>
      <c r="D264" s="72"/>
      <c r="E264" s="73"/>
      <c r="F264" s="73"/>
      <c r="G264" s="73"/>
      <c r="I264" s="74"/>
      <c r="J264" s="17"/>
      <c r="K264" s="24"/>
      <c r="L264" s="75"/>
      <c r="M264" s="17"/>
      <c r="N264" s="17"/>
    </row>
    <row r="265" spans="1:14" ht="21.6">
      <c r="A265" s="71"/>
      <c r="B265" s="178"/>
      <c r="C265" s="71"/>
      <c r="D265" s="72"/>
      <c r="E265" s="73"/>
      <c r="F265" s="73"/>
      <c r="G265" s="73"/>
      <c r="I265" s="74"/>
      <c r="J265" s="17"/>
      <c r="K265" s="24"/>
      <c r="L265" s="75"/>
      <c r="M265" s="17"/>
      <c r="N265" s="17"/>
    </row>
    <row r="266" spans="1:14" ht="21.6">
      <c r="A266" s="71"/>
      <c r="B266" s="178"/>
      <c r="C266" s="71"/>
      <c r="D266" s="72"/>
      <c r="E266" s="73"/>
      <c r="F266" s="73"/>
      <c r="G266" s="73"/>
      <c r="I266" s="74"/>
      <c r="J266" s="17"/>
      <c r="K266" s="24"/>
      <c r="L266" s="75"/>
      <c r="M266" s="17"/>
      <c r="N266" s="17"/>
    </row>
    <row r="267" spans="1:14" ht="21.6">
      <c r="A267" s="71"/>
      <c r="B267" s="178"/>
      <c r="C267" s="71"/>
      <c r="D267" s="72"/>
      <c r="E267" s="73"/>
      <c r="F267" s="73"/>
      <c r="G267" s="73"/>
      <c r="I267" s="74"/>
      <c r="J267" s="17"/>
      <c r="K267" s="24"/>
      <c r="L267" s="75"/>
      <c r="M267" s="17"/>
      <c r="N267" s="17"/>
    </row>
    <row r="268" spans="1:14" ht="21.6">
      <c r="A268" s="71"/>
      <c r="B268" s="178"/>
      <c r="C268" s="71"/>
      <c r="D268" s="72"/>
      <c r="E268" s="73"/>
      <c r="F268" s="73"/>
      <c r="G268" s="73"/>
      <c r="I268" s="74"/>
      <c r="J268" s="17"/>
      <c r="K268" s="24"/>
      <c r="L268" s="75"/>
      <c r="M268" s="17"/>
      <c r="N268" s="17"/>
    </row>
    <row r="269" spans="1:14" ht="21.6">
      <c r="A269" s="71"/>
      <c r="B269" s="178"/>
      <c r="C269" s="71"/>
      <c r="D269" s="72"/>
      <c r="E269" s="73"/>
      <c r="F269" s="73"/>
      <c r="G269" s="73"/>
      <c r="I269" s="74"/>
      <c r="J269" s="17"/>
      <c r="K269" s="24"/>
      <c r="L269" s="75"/>
      <c r="M269" s="17"/>
      <c r="N269" s="17"/>
    </row>
    <row r="270" spans="1:14" ht="21.6">
      <c r="A270" s="71"/>
      <c r="B270" s="178"/>
      <c r="C270" s="71"/>
      <c r="D270" s="72"/>
      <c r="E270" s="73"/>
      <c r="F270" s="73"/>
      <c r="G270" s="73"/>
      <c r="I270" s="74"/>
      <c r="J270" s="17"/>
      <c r="K270" s="24"/>
      <c r="L270" s="75"/>
      <c r="M270" s="17"/>
      <c r="N270" s="17"/>
    </row>
    <row r="271" spans="1:14" ht="21.6">
      <c r="A271" s="71"/>
      <c r="B271" s="178"/>
      <c r="C271" s="71"/>
      <c r="D271" s="72"/>
      <c r="E271" s="73"/>
      <c r="F271" s="73"/>
      <c r="G271" s="73"/>
      <c r="I271" s="74"/>
      <c r="J271" s="17"/>
      <c r="K271" s="24"/>
      <c r="L271" s="75"/>
      <c r="M271" s="17"/>
      <c r="N271" s="17"/>
    </row>
    <row r="272" spans="1:14" ht="21.6">
      <c r="A272" s="71"/>
      <c r="B272" s="178"/>
      <c r="C272" s="71"/>
      <c r="D272" s="72"/>
      <c r="E272" s="73"/>
      <c r="F272" s="73"/>
      <c r="G272" s="73"/>
      <c r="I272" s="74"/>
      <c r="J272" s="17"/>
      <c r="K272" s="24"/>
      <c r="L272" s="75"/>
      <c r="M272" s="17"/>
      <c r="N272" s="17"/>
    </row>
    <row r="273" spans="1:14" ht="21.6">
      <c r="A273" s="71"/>
      <c r="B273" s="178"/>
      <c r="C273" s="71"/>
      <c r="D273" s="72"/>
      <c r="E273" s="73"/>
      <c r="F273" s="73"/>
      <c r="G273" s="73"/>
      <c r="I273" s="74"/>
      <c r="J273" s="17"/>
      <c r="K273" s="24"/>
      <c r="L273" s="75"/>
      <c r="M273" s="17"/>
      <c r="N273" s="17"/>
    </row>
    <row r="274" spans="1:14" ht="21.6">
      <c r="A274" s="71"/>
      <c r="B274" s="178"/>
      <c r="C274" s="71"/>
      <c r="D274" s="72"/>
      <c r="E274" s="73"/>
      <c r="F274" s="73"/>
      <c r="G274" s="73"/>
      <c r="I274" s="74"/>
      <c r="J274" s="17"/>
      <c r="K274" s="24"/>
      <c r="L274" s="75"/>
      <c r="M274" s="17"/>
      <c r="N274" s="17"/>
    </row>
    <row r="275" spans="1:14" ht="21.6">
      <c r="A275" s="71"/>
      <c r="B275" s="178"/>
      <c r="C275" s="71"/>
      <c r="D275" s="72"/>
      <c r="E275" s="73"/>
      <c r="F275" s="73"/>
      <c r="G275" s="73"/>
      <c r="I275" s="74"/>
      <c r="J275" s="17"/>
      <c r="K275" s="24"/>
      <c r="L275" s="75"/>
      <c r="M275" s="17"/>
      <c r="N275" s="17"/>
    </row>
    <row r="276" spans="1:14" ht="21.6">
      <c r="A276" s="71"/>
      <c r="B276" s="178"/>
      <c r="C276" s="71"/>
      <c r="D276" s="72"/>
      <c r="E276" s="73"/>
      <c r="F276" s="73"/>
      <c r="G276" s="73"/>
      <c r="I276" s="74"/>
      <c r="J276" s="17"/>
      <c r="K276" s="24"/>
      <c r="L276" s="75"/>
      <c r="M276" s="17"/>
      <c r="N276" s="17"/>
    </row>
    <row r="277" spans="1:14" ht="21.6">
      <c r="A277" s="71"/>
      <c r="B277" s="178"/>
      <c r="C277" s="71"/>
      <c r="D277" s="72"/>
      <c r="E277" s="73"/>
      <c r="F277" s="73"/>
      <c r="G277" s="73"/>
      <c r="I277" s="74"/>
      <c r="J277" s="17"/>
      <c r="K277" s="24"/>
      <c r="L277" s="75"/>
      <c r="M277" s="17"/>
      <c r="N277" s="17"/>
    </row>
    <row r="278" spans="1:14" ht="21.6">
      <c r="A278" s="71"/>
      <c r="B278" s="178"/>
      <c r="C278" s="71"/>
      <c r="D278" s="72"/>
      <c r="E278" s="73"/>
      <c r="F278" s="73"/>
      <c r="G278" s="73"/>
      <c r="I278" s="74"/>
      <c r="J278" s="17"/>
      <c r="K278" s="24"/>
      <c r="L278" s="75"/>
      <c r="M278" s="17"/>
      <c r="N278" s="17"/>
    </row>
    <row r="279" spans="1:14" ht="21.6">
      <c r="A279" s="71"/>
      <c r="B279" s="178"/>
      <c r="C279" s="71"/>
      <c r="D279" s="72"/>
      <c r="E279" s="73"/>
      <c r="F279" s="73"/>
      <c r="G279" s="73"/>
      <c r="I279" s="74"/>
      <c r="J279" s="17"/>
      <c r="K279" s="24"/>
      <c r="L279" s="75"/>
      <c r="M279" s="17"/>
      <c r="N279" s="17"/>
    </row>
    <row r="280" spans="1:14" ht="21.6">
      <c r="A280" s="71"/>
      <c r="B280" s="178"/>
      <c r="C280" s="71"/>
      <c r="D280" s="72"/>
      <c r="E280" s="73"/>
      <c r="F280" s="73"/>
      <c r="G280" s="73"/>
      <c r="I280" s="74"/>
      <c r="J280" s="17"/>
      <c r="K280" s="24"/>
      <c r="L280" s="75"/>
      <c r="M280" s="17"/>
      <c r="N280" s="17"/>
    </row>
    <row r="281" spans="1:14" ht="21.6">
      <c r="A281" s="71"/>
      <c r="B281" s="178"/>
      <c r="C281" s="71"/>
      <c r="D281" s="72"/>
      <c r="E281" s="73"/>
      <c r="F281" s="73"/>
      <c r="G281" s="73"/>
      <c r="I281" s="74"/>
      <c r="J281" s="17"/>
      <c r="K281" s="24"/>
      <c r="L281" s="75"/>
      <c r="M281" s="17"/>
      <c r="N281" s="17"/>
    </row>
    <row r="282" spans="1:14" ht="21.6">
      <c r="A282" s="71"/>
      <c r="B282" s="178"/>
      <c r="C282" s="71"/>
      <c r="D282" s="72"/>
      <c r="E282" s="73"/>
      <c r="F282" s="73"/>
      <c r="G282" s="73"/>
      <c r="I282" s="74"/>
      <c r="J282" s="17"/>
      <c r="K282" s="24"/>
      <c r="L282" s="75"/>
      <c r="M282" s="17"/>
      <c r="N282" s="17"/>
    </row>
    <row r="283" spans="1:14" ht="21.6">
      <c r="A283" s="71"/>
      <c r="B283" s="178"/>
      <c r="C283" s="71"/>
      <c r="D283" s="72"/>
      <c r="E283" s="73"/>
      <c r="F283" s="73"/>
      <c r="G283" s="73"/>
      <c r="I283" s="74"/>
      <c r="J283" s="17"/>
      <c r="K283" s="24"/>
      <c r="L283" s="75"/>
      <c r="M283" s="17"/>
      <c r="N283" s="17"/>
    </row>
    <row r="284" spans="1:14" ht="21.6">
      <c r="A284" s="71"/>
      <c r="B284" s="178"/>
      <c r="C284" s="71"/>
      <c r="D284" s="72"/>
      <c r="E284" s="73"/>
      <c r="F284" s="73"/>
      <c r="G284" s="73"/>
      <c r="I284" s="74"/>
      <c r="J284" s="17"/>
      <c r="K284" s="24"/>
      <c r="L284" s="75"/>
      <c r="M284" s="17"/>
      <c r="N284" s="17"/>
    </row>
    <row r="285" spans="1:14" ht="21.6">
      <c r="A285" s="71"/>
      <c r="B285" s="178"/>
      <c r="C285" s="71"/>
      <c r="D285" s="72"/>
      <c r="E285" s="73"/>
      <c r="F285" s="73"/>
      <c r="G285" s="73"/>
      <c r="I285" s="74"/>
      <c r="J285" s="17"/>
      <c r="K285" s="24"/>
      <c r="L285" s="75"/>
      <c r="M285" s="17"/>
      <c r="N285" s="17"/>
    </row>
    <row r="286" spans="1:14" ht="21.6">
      <c r="A286" s="71"/>
      <c r="B286" s="178"/>
      <c r="C286" s="71"/>
      <c r="D286" s="72"/>
      <c r="E286" s="73"/>
      <c r="F286" s="73"/>
      <c r="G286" s="73"/>
      <c r="I286" s="74"/>
      <c r="J286" s="17"/>
      <c r="K286" s="24"/>
      <c r="L286" s="75"/>
      <c r="M286" s="17"/>
      <c r="N286" s="17"/>
    </row>
    <row r="287" spans="1:14" ht="21.6">
      <c r="A287" s="71"/>
      <c r="B287" s="178"/>
      <c r="C287" s="71"/>
      <c r="D287" s="72"/>
      <c r="E287" s="73"/>
      <c r="F287" s="73"/>
      <c r="G287" s="73"/>
      <c r="I287" s="74"/>
      <c r="J287" s="17"/>
      <c r="K287" s="24"/>
      <c r="L287" s="75"/>
      <c r="M287" s="17"/>
      <c r="N287" s="17"/>
    </row>
    <row r="288" spans="1:14" ht="21.6">
      <c r="A288" s="71"/>
      <c r="B288" s="178"/>
      <c r="C288" s="71"/>
      <c r="D288" s="72"/>
      <c r="E288" s="73"/>
      <c r="F288" s="73"/>
      <c r="G288" s="73"/>
      <c r="I288" s="74"/>
      <c r="J288" s="17"/>
      <c r="K288" s="24"/>
      <c r="L288" s="75"/>
      <c r="M288" s="17"/>
      <c r="N288" s="17"/>
    </row>
    <row r="289" spans="1:14" ht="21.6">
      <c r="A289" s="71"/>
      <c r="B289" s="178"/>
      <c r="C289" s="71"/>
      <c r="D289" s="72"/>
      <c r="E289" s="73"/>
      <c r="F289" s="73"/>
      <c r="G289" s="73"/>
      <c r="I289" s="74"/>
      <c r="J289" s="17"/>
      <c r="K289" s="24"/>
      <c r="L289" s="75"/>
      <c r="M289" s="17"/>
      <c r="N289" s="17"/>
    </row>
    <row r="290" spans="1:14" ht="21.6">
      <c r="A290" s="71"/>
      <c r="B290" s="178"/>
      <c r="C290" s="71"/>
      <c r="D290" s="72"/>
      <c r="E290" s="73"/>
      <c r="F290" s="73"/>
      <c r="G290" s="73"/>
      <c r="I290" s="74"/>
      <c r="J290" s="17"/>
      <c r="K290" s="24"/>
      <c r="L290" s="75"/>
      <c r="M290" s="17"/>
      <c r="N290" s="17"/>
    </row>
    <row r="291" spans="1:14" ht="21.6">
      <c r="A291" s="71"/>
      <c r="B291" s="178"/>
      <c r="C291" s="71"/>
      <c r="D291" s="72"/>
      <c r="E291" s="73"/>
      <c r="F291" s="73"/>
      <c r="G291" s="73"/>
      <c r="I291" s="74"/>
      <c r="J291" s="17"/>
      <c r="K291" s="24"/>
      <c r="L291" s="75"/>
      <c r="M291" s="17"/>
      <c r="N291" s="17"/>
    </row>
    <row r="292" spans="1:14" ht="21.6">
      <c r="A292" s="71"/>
      <c r="B292" s="178"/>
      <c r="C292" s="71"/>
      <c r="D292" s="72"/>
      <c r="E292" s="73"/>
      <c r="F292" s="73"/>
      <c r="G292" s="73"/>
      <c r="I292" s="74"/>
      <c r="J292" s="17"/>
      <c r="K292" s="24"/>
      <c r="L292" s="75"/>
      <c r="M292" s="17"/>
      <c r="N292" s="17"/>
    </row>
    <row r="293" spans="1:14" ht="21.6">
      <c r="A293" s="71"/>
      <c r="B293" s="178"/>
      <c r="C293" s="71"/>
      <c r="D293" s="72"/>
      <c r="E293" s="73"/>
      <c r="F293" s="73"/>
      <c r="G293" s="73"/>
      <c r="I293" s="74"/>
      <c r="J293" s="17"/>
      <c r="K293" s="24"/>
      <c r="L293" s="75"/>
      <c r="M293" s="17"/>
      <c r="N293" s="17"/>
    </row>
    <row r="294" spans="1:14" ht="21.6">
      <c r="A294" s="71"/>
      <c r="B294" s="178"/>
      <c r="C294" s="71"/>
      <c r="D294" s="72"/>
      <c r="E294" s="73"/>
      <c r="F294" s="73"/>
      <c r="G294" s="73"/>
      <c r="I294" s="74"/>
      <c r="J294" s="17"/>
      <c r="K294" s="24"/>
      <c r="L294" s="75"/>
      <c r="M294" s="17"/>
      <c r="N294" s="17"/>
    </row>
    <row r="295" spans="1:14" ht="21.6">
      <c r="A295" s="71"/>
      <c r="B295" s="178"/>
      <c r="C295" s="71"/>
      <c r="D295" s="72"/>
      <c r="E295" s="73"/>
      <c r="F295" s="73"/>
      <c r="G295" s="73"/>
      <c r="I295" s="74"/>
      <c r="J295" s="17"/>
      <c r="K295" s="24"/>
      <c r="L295" s="75"/>
      <c r="M295" s="17"/>
      <c r="N295" s="17"/>
    </row>
    <row r="296" spans="1:14" ht="21.6">
      <c r="A296" s="71"/>
      <c r="B296" s="178"/>
      <c r="C296" s="71"/>
      <c r="D296" s="72"/>
      <c r="E296" s="73"/>
      <c r="F296" s="73"/>
      <c r="G296" s="73"/>
      <c r="I296" s="74"/>
      <c r="J296" s="17"/>
      <c r="K296" s="24"/>
      <c r="L296" s="75"/>
      <c r="M296" s="17"/>
      <c r="N296" s="17"/>
    </row>
    <row r="297" spans="1:14" ht="21.6">
      <c r="A297" s="71"/>
      <c r="B297" s="178"/>
      <c r="C297" s="71"/>
      <c r="D297" s="72"/>
      <c r="E297" s="73"/>
      <c r="F297" s="73"/>
      <c r="G297" s="73"/>
      <c r="I297" s="74"/>
      <c r="J297" s="17"/>
      <c r="K297" s="24"/>
      <c r="L297" s="75"/>
      <c r="M297" s="17"/>
      <c r="N297" s="17"/>
    </row>
    <row r="298" spans="1:14" ht="21.6">
      <c r="A298" s="71"/>
      <c r="B298" s="178"/>
      <c r="C298" s="71"/>
      <c r="D298" s="72"/>
      <c r="E298" s="73"/>
      <c r="F298" s="73"/>
      <c r="G298" s="73"/>
      <c r="I298" s="74"/>
      <c r="J298" s="17"/>
      <c r="K298" s="24"/>
      <c r="L298" s="75"/>
      <c r="M298" s="17"/>
      <c r="N298" s="17"/>
    </row>
    <row r="299" spans="1:14" ht="21.6">
      <c r="A299" s="71"/>
      <c r="B299" s="178"/>
      <c r="C299" s="71"/>
      <c r="D299" s="72"/>
      <c r="E299" s="73"/>
      <c r="F299" s="73"/>
      <c r="G299" s="73"/>
      <c r="I299" s="74"/>
      <c r="J299" s="17"/>
      <c r="K299" s="24"/>
      <c r="L299" s="75"/>
      <c r="M299" s="17"/>
      <c r="N299" s="17"/>
    </row>
    <row r="300" spans="1:14" ht="21.6">
      <c r="A300" s="71"/>
      <c r="B300" s="178"/>
      <c r="C300" s="71"/>
      <c r="D300" s="72"/>
      <c r="E300" s="73"/>
      <c r="F300" s="73"/>
      <c r="G300" s="73"/>
      <c r="I300" s="74"/>
      <c r="J300" s="17"/>
      <c r="K300" s="24"/>
      <c r="L300" s="75"/>
      <c r="M300" s="17"/>
      <c r="N300" s="17"/>
    </row>
    <row r="301" spans="1:14" ht="21.6">
      <c r="A301" s="71"/>
      <c r="B301" s="178"/>
      <c r="C301" s="71"/>
      <c r="D301" s="72"/>
      <c r="E301" s="73"/>
      <c r="F301" s="73"/>
      <c r="G301" s="73"/>
      <c r="I301" s="74"/>
      <c r="J301" s="17"/>
      <c r="K301" s="24"/>
      <c r="L301" s="75"/>
      <c r="M301" s="17"/>
      <c r="N301" s="17"/>
    </row>
    <row r="302" spans="1:14" ht="21.6">
      <c r="A302" s="71"/>
      <c r="B302" s="178"/>
      <c r="C302" s="71"/>
      <c r="D302" s="72"/>
      <c r="E302" s="73"/>
      <c r="F302" s="73"/>
      <c r="G302" s="73"/>
      <c r="I302" s="74"/>
      <c r="J302" s="17"/>
      <c r="K302" s="24"/>
      <c r="L302" s="75"/>
      <c r="M302" s="17"/>
      <c r="N302" s="17"/>
    </row>
    <row r="303" spans="1:14" ht="21.6">
      <c r="A303" s="71"/>
      <c r="B303" s="178"/>
      <c r="C303" s="71"/>
      <c r="D303" s="72"/>
      <c r="E303" s="73"/>
      <c r="F303" s="73"/>
      <c r="G303" s="73"/>
      <c r="I303" s="74"/>
      <c r="J303" s="17"/>
      <c r="K303" s="24"/>
      <c r="L303" s="75"/>
      <c r="M303" s="17"/>
      <c r="N303" s="17"/>
    </row>
    <row r="304" spans="1:14" ht="21.6">
      <c r="A304" s="71"/>
      <c r="B304" s="178"/>
      <c r="C304" s="71"/>
      <c r="D304" s="72"/>
      <c r="E304" s="73"/>
      <c r="F304" s="73"/>
      <c r="G304" s="73"/>
      <c r="I304" s="74"/>
      <c r="J304" s="17"/>
      <c r="K304" s="24"/>
      <c r="L304" s="75"/>
      <c r="M304" s="17"/>
      <c r="N304" s="17"/>
    </row>
    <row r="305" spans="1:14" ht="21.6">
      <c r="A305" s="71"/>
      <c r="B305" s="178"/>
      <c r="C305" s="71"/>
      <c r="D305" s="72"/>
      <c r="E305" s="73"/>
      <c r="F305" s="73"/>
      <c r="G305" s="73"/>
      <c r="I305" s="74"/>
      <c r="J305" s="17"/>
      <c r="K305" s="24"/>
      <c r="L305" s="75"/>
      <c r="M305" s="17"/>
      <c r="N305" s="17"/>
    </row>
    <row r="306" spans="1:14" ht="21.6">
      <c r="A306" s="71"/>
      <c r="B306" s="178"/>
      <c r="C306" s="71"/>
      <c r="D306" s="72"/>
      <c r="E306" s="73"/>
      <c r="F306" s="73"/>
      <c r="G306" s="73"/>
      <c r="I306" s="74"/>
      <c r="J306" s="17"/>
      <c r="K306" s="24"/>
      <c r="L306" s="75"/>
      <c r="M306" s="17"/>
      <c r="N306" s="17"/>
    </row>
    <row r="307" spans="1:14" ht="21.6">
      <c r="A307" s="71"/>
      <c r="B307" s="178"/>
      <c r="C307" s="71"/>
      <c r="D307" s="72"/>
      <c r="E307" s="73"/>
      <c r="F307" s="73"/>
      <c r="G307" s="73"/>
      <c r="I307" s="74"/>
      <c r="J307" s="17"/>
      <c r="K307" s="24"/>
      <c r="L307" s="75"/>
      <c r="M307" s="17"/>
      <c r="N307" s="17"/>
    </row>
    <row r="308" spans="1:14" ht="21.6">
      <c r="A308" s="71"/>
      <c r="B308" s="178"/>
      <c r="C308" s="71"/>
      <c r="D308" s="72"/>
      <c r="E308" s="73"/>
      <c r="F308" s="73"/>
      <c r="G308" s="73"/>
      <c r="I308" s="74"/>
      <c r="J308" s="17"/>
      <c r="K308" s="24"/>
      <c r="L308" s="75"/>
      <c r="M308" s="17"/>
      <c r="N308" s="17"/>
    </row>
    <row r="309" spans="1:14" ht="21.6">
      <c r="A309" s="71"/>
      <c r="B309" s="178"/>
      <c r="C309" s="71"/>
      <c r="D309" s="72"/>
      <c r="E309" s="73"/>
      <c r="F309" s="73"/>
      <c r="G309" s="73"/>
      <c r="I309" s="74"/>
      <c r="J309" s="17"/>
      <c r="K309" s="24"/>
      <c r="L309" s="75"/>
      <c r="M309" s="17"/>
      <c r="N309" s="17"/>
    </row>
    <row r="310" spans="1:14" ht="21.6">
      <c r="A310" s="71"/>
      <c r="B310" s="178"/>
      <c r="C310" s="71"/>
      <c r="D310" s="72"/>
      <c r="E310" s="73"/>
      <c r="F310" s="73"/>
      <c r="G310" s="73"/>
      <c r="I310" s="74"/>
      <c r="J310" s="17"/>
      <c r="K310" s="24"/>
      <c r="L310" s="75"/>
      <c r="M310" s="17"/>
      <c r="N310" s="17"/>
    </row>
    <row r="311" spans="1:14" ht="21.6">
      <c r="A311" s="71"/>
      <c r="B311" s="178"/>
      <c r="C311" s="71"/>
      <c r="D311" s="72"/>
      <c r="E311" s="73"/>
      <c r="F311" s="73"/>
      <c r="G311" s="73"/>
      <c r="I311" s="74"/>
      <c r="J311" s="17"/>
      <c r="K311" s="24"/>
      <c r="L311" s="75"/>
      <c r="M311" s="17"/>
      <c r="N311" s="17"/>
    </row>
    <row r="312" spans="1:14" ht="21.6">
      <c r="A312" s="71"/>
      <c r="B312" s="178"/>
      <c r="C312" s="71"/>
      <c r="D312" s="72"/>
      <c r="E312" s="73"/>
      <c r="F312" s="73"/>
      <c r="G312" s="73"/>
      <c r="I312" s="74"/>
      <c r="J312" s="17"/>
      <c r="K312" s="24"/>
      <c r="L312" s="75"/>
      <c r="M312" s="17"/>
      <c r="N312" s="17"/>
    </row>
    <row r="313" spans="1:14" ht="21.6">
      <c r="A313" s="71"/>
      <c r="B313" s="178"/>
      <c r="C313" s="71"/>
      <c r="D313" s="72"/>
      <c r="E313" s="73"/>
      <c r="F313" s="73"/>
      <c r="G313" s="73"/>
      <c r="I313" s="74"/>
      <c r="J313" s="17"/>
      <c r="K313" s="24"/>
      <c r="L313" s="75"/>
      <c r="M313" s="17"/>
      <c r="N313" s="17"/>
    </row>
    <row r="314" spans="1:14" ht="21.6">
      <c r="A314" s="71"/>
      <c r="B314" s="178"/>
      <c r="C314" s="71"/>
      <c r="D314" s="72"/>
      <c r="E314" s="73"/>
      <c r="F314" s="73"/>
      <c r="G314" s="73"/>
      <c r="I314" s="74"/>
      <c r="J314" s="17"/>
      <c r="K314" s="24"/>
      <c r="L314" s="75"/>
      <c r="M314" s="17"/>
      <c r="N314" s="17"/>
    </row>
    <row r="315" spans="1:14" ht="21.6">
      <c r="A315" s="71"/>
      <c r="B315" s="178"/>
      <c r="C315" s="71"/>
      <c r="D315" s="72"/>
      <c r="E315" s="73"/>
      <c r="F315" s="73"/>
      <c r="G315" s="73"/>
      <c r="I315" s="74"/>
      <c r="J315" s="17"/>
      <c r="K315" s="24"/>
      <c r="L315" s="75"/>
      <c r="M315" s="17"/>
      <c r="N315" s="17"/>
    </row>
    <row r="316" spans="1:14" ht="21.6">
      <c r="A316" s="71"/>
      <c r="B316" s="178"/>
      <c r="C316" s="71"/>
      <c r="D316" s="72"/>
      <c r="E316" s="73"/>
      <c r="F316" s="73"/>
      <c r="G316" s="73"/>
      <c r="I316" s="74"/>
      <c r="J316" s="17"/>
      <c r="K316" s="24"/>
      <c r="L316" s="75"/>
      <c r="M316" s="17"/>
      <c r="N316" s="17"/>
    </row>
    <row r="317" spans="1:14" ht="21.6">
      <c r="A317" s="71"/>
      <c r="B317" s="178"/>
      <c r="C317" s="71"/>
      <c r="D317" s="72"/>
      <c r="E317" s="73"/>
      <c r="F317" s="73"/>
      <c r="G317" s="73"/>
      <c r="I317" s="74"/>
      <c r="J317" s="17"/>
      <c r="K317" s="24"/>
      <c r="L317" s="75"/>
      <c r="M317" s="17"/>
      <c r="N317" s="17"/>
    </row>
    <row r="318" spans="1:14" ht="21.6">
      <c r="A318" s="71"/>
      <c r="B318" s="178"/>
      <c r="C318" s="71"/>
      <c r="D318" s="72"/>
      <c r="E318" s="73"/>
      <c r="F318" s="73"/>
      <c r="G318" s="73"/>
      <c r="I318" s="74"/>
      <c r="J318" s="17"/>
      <c r="K318" s="24"/>
      <c r="L318" s="75"/>
      <c r="M318" s="17"/>
      <c r="N318" s="17"/>
    </row>
    <row r="319" spans="1:14" ht="21.6">
      <c r="A319" s="71"/>
      <c r="B319" s="178"/>
      <c r="C319" s="71"/>
      <c r="D319" s="72"/>
      <c r="E319" s="73"/>
      <c r="F319" s="73"/>
      <c r="G319" s="73"/>
      <c r="I319" s="74"/>
      <c r="J319" s="17"/>
      <c r="K319" s="24"/>
      <c r="L319" s="75"/>
      <c r="M319" s="17"/>
      <c r="N319" s="17"/>
    </row>
    <row r="320" spans="1:14" ht="21.6">
      <c r="A320" s="71"/>
      <c r="B320" s="178"/>
      <c r="C320" s="71"/>
      <c r="D320" s="72"/>
      <c r="E320" s="73"/>
      <c r="F320" s="73"/>
      <c r="G320" s="73"/>
      <c r="I320" s="74"/>
      <c r="J320" s="17"/>
      <c r="K320" s="24"/>
      <c r="L320" s="75"/>
      <c r="M320" s="17"/>
      <c r="N320" s="17"/>
    </row>
    <row r="321" spans="1:14" ht="21.6">
      <c r="A321" s="71"/>
      <c r="B321" s="178"/>
      <c r="C321" s="71"/>
      <c r="D321" s="72"/>
      <c r="E321" s="73"/>
      <c r="F321" s="73"/>
      <c r="G321" s="73"/>
      <c r="I321" s="74"/>
      <c r="J321" s="17"/>
      <c r="K321" s="24"/>
      <c r="L321" s="75"/>
      <c r="M321" s="17"/>
      <c r="N321" s="17"/>
    </row>
    <row r="322" spans="1:14" ht="21.6">
      <c r="A322" s="71"/>
      <c r="B322" s="178"/>
      <c r="C322" s="71"/>
      <c r="D322" s="72"/>
      <c r="E322" s="73"/>
      <c r="F322" s="73"/>
      <c r="G322" s="73"/>
      <c r="I322" s="74"/>
      <c r="J322" s="17"/>
      <c r="K322" s="24"/>
      <c r="L322" s="75"/>
      <c r="M322" s="17"/>
      <c r="N322" s="17"/>
    </row>
    <row r="323" spans="1:14" ht="21.6">
      <c r="A323" s="71"/>
      <c r="B323" s="178"/>
      <c r="C323" s="71"/>
      <c r="D323" s="72"/>
      <c r="E323" s="73"/>
      <c r="F323" s="73"/>
      <c r="G323" s="73"/>
      <c r="I323" s="74"/>
      <c r="J323" s="17"/>
      <c r="K323" s="24"/>
      <c r="L323" s="75"/>
      <c r="M323" s="17"/>
      <c r="N323" s="17"/>
    </row>
    <row r="324" spans="1:14" ht="21.6">
      <c r="A324" s="71"/>
      <c r="B324" s="178"/>
      <c r="C324" s="71"/>
      <c r="D324" s="72"/>
      <c r="E324" s="73"/>
      <c r="F324" s="73"/>
      <c r="G324" s="73"/>
      <c r="I324" s="74"/>
      <c r="J324" s="17"/>
      <c r="K324" s="24"/>
      <c r="L324" s="75"/>
      <c r="M324" s="17"/>
      <c r="N324" s="17"/>
    </row>
    <row r="325" spans="1:14" ht="21.6">
      <c r="A325" s="71"/>
      <c r="B325" s="178"/>
      <c r="C325" s="71"/>
      <c r="D325" s="72"/>
      <c r="E325" s="73"/>
      <c r="F325" s="73"/>
      <c r="G325" s="73"/>
      <c r="I325" s="74"/>
      <c r="J325" s="17"/>
      <c r="K325" s="24"/>
      <c r="L325" s="75"/>
      <c r="M325" s="17"/>
      <c r="N325" s="17"/>
    </row>
    <row r="326" spans="1:14" ht="21.6">
      <c r="A326" s="71"/>
      <c r="B326" s="178"/>
      <c r="C326" s="71"/>
      <c r="D326" s="72"/>
      <c r="E326" s="73"/>
      <c r="F326" s="73"/>
      <c r="G326" s="73"/>
      <c r="I326" s="74"/>
      <c r="J326" s="17"/>
      <c r="K326" s="24"/>
      <c r="L326" s="75"/>
      <c r="M326" s="17"/>
      <c r="N326" s="17"/>
    </row>
    <row r="327" spans="1:14" ht="21.6">
      <c r="A327" s="71"/>
      <c r="B327" s="178"/>
      <c r="C327" s="71"/>
      <c r="D327" s="72"/>
      <c r="E327" s="73"/>
      <c r="F327" s="73"/>
      <c r="G327" s="73"/>
      <c r="I327" s="74"/>
      <c r="J327" s="17"/>
      <c r="K327" s="24"/>
      <c r="L327" s="75"/>
      <c r="M327" s="17"/>
      <c r="N327" s="17"/>
    </row>
    <row r="328" spans="1:14" ht="21.6">
      <c r="A328" s="71"/>
      <c r="B328" s="178"/>
      <c r="C328" s="71"/>
      <c r="D328" s="72"/>
      <c r="E328" s="73"/>
      <c r="F328" s="73"/>
      <c r="G328" s="73"/>
      <c r="I328" s="74"/>
      <c r="J328" s="17"/>
      <c r="K328" s="24"/>
      <c r="L328" s="75"/>
      <c r="M328" s="17"/>
      <c r="N328" s="17"/>
    </row>
    <row r="329" spans="1:14" ht="21.6">
      <c r="A329" s="71"/>
      <c r="B329" s="178"/>
      <c r="C329" s="71"/>
      <c r="D329" s="72"/>
      <c r="E329" s="73"/>
      <c r="F329" s="73"/>
      <c r="G329" s="73"/>
      <c r="I329" s="74"/>
      <c r="J329" s="17"/>
      <c r="K329" s="24"/>
      <c r="L329" s="75"/>
      <c r="M329" s="17"/>
      <c r="N329" s="17"/>
    </row>
    <row r="330" spans="1:14" ht="21.6">
      <c r="A330" s="71"/>
      <c r="B330" s="178"/>
      <c r="C330" s="71"/>
      <c r="D330" s="72"/>
      <c r="E330" s="73"/>
      <c r="F330" s="73"/>
      <c r="G330" s="73"/>
      <c r="I330" s="74"/>
      <c r="J330" s="17"/>
      <c r="K330" s="24"/>
      <c r="L330" s="75"/>
      <c r="M330" s="17"/>
      <c r="N330" s="17"/>
    </row>
    <row r="331" spans="1:14" ht="21.6">
      <c r="A331" s="71"/>
      <c r="B331" s="178"/>
      <c r="C331" s="71"/>
      <c r="D331" s="72"/>
      <c r="E331" s="73"/>
      <c r="F331" s="73"/>
      <c r="G331" s="73"/>
      <c r="I331" s="74"/>
      <c r="J331" s="17"/>
      <c r="K331" s="24"/>
      <c r="L331" s="75"/>
      <c r="M331" s="17"/>
      <c r="N331" s="17"/>
    </row>
    <row r="332" spans="1:14" ht="21.6">
      <c r="A332" s="71"/>
      <c r="B332" s="178"/>
      <c r="C332" s="71"/>
      <c r="D332" s="72"/>
      <c r="E332" s="73"/>
      <c r="F332" s="73"/>
      <c r="G332" s="73"/>
      <c r="I332" s="74"/>
      <c r="J332" s="17"/>
      <c r="K332" s="24"/>
      <c r="L332" s="75"/>
      <c r="M332" s="17"/>
      <c r="N332" s="17"/>
    </row>
    <row r="333" spans="1:14" ht="21.6">
      <c r="A333" s="71"/>
      <c r="B333" s="178"/>
      <c r="C333" s="71"/>
      <c r="D333" s="72"/>
      <c r="E333" s="73"/>
      <c r="F333" s="73"/>
      <c r="G333" s="73"/>
      <c r="I333" s="74"/>
      <c r="J333" s="17"/>
      <c r="K333" s="24"/>
      <c r="L333" s="75"/>
      <c r="M333" s="17"/>
      <c r="N333" s="17"/>
    </row>
    <row r="334" spans="1:14" ht="21.6">
      <c r="A334" s="71"/>
      <c r="B334" s="178"/>
      <c r="C334" s="71"/>
      <c r="D334" s="72"/>
      <c r="E334" s="73"/>
      <c r="F334" s="73"/>
      <c r="G334" s="73"/>
      <c r="I334" s="74"/>
      <c r="J334" s="17"/>
      <c r="K334" s="24"/>
      <c r="L334" s="75"/>
      <c r="M334" s="17"/>
      <c r="N334" s="17"/>
    </row>
    <row r="335" spans="1:14" ht="21.6">
      <c r="A335" s="71"/>
      <c r="B335" s="178"/>
      <c r="C335" s="71"/>
      <c r="D335" s="72"/>
      <c r="E335" s="73"/>
      <c r="F335" s="73"/>
      <c r="G335" s="73"/>
      <c r="I335" s="74"/>
      <c r="J335" s="17"/>
      <c r="K335" s="24"/>
      <c r="L335" s="75"/>
      <c r="M335" s="17"/>
      <c r="N335" s="17"/>
    </row>
    <row r="336" spans="1:14" ht="21.6">
      <c r="A336" s="71"/>
      <c r="B336" s="178"/>
      <c r="C336" s="71"/>
      <c r="D336" s="72"/>
      <c r="E336" s="73"/>
      <c r="F336" s="73"/>
      <c r="G336" s="73"/>
      <c r="I336" s="74"/>
      <c r="J336" s="17"/>
      <c r="K336" s="24"/>
      <c r="L336" s="75"/>
      <c r="M336" s="17"/>
      <c r="N336" s="17"/>
    </row>
    <row r="337" spans="1:14" ht="21.6">
      <c r="A337" s="71"/>
      <c r="B337" s="178"/>
      <c r="C337" s="71"/>
      <c r="D337" s="72"/>
      <c r="E337" s="73"/>
      <c r="F337" s="73"/>
      <c r="G337" s="73"/>
      <c r="I337" s="74"/>
      <c r="J337" s="17"/>
      <c r="K337" s="24"/>
      <c r="L337" s="75"/>
      <c r="M337" s="17"/>
      <c r="N337" s="17"/>
    </row>
    <row r="338" spans="1:14" ht="21.6">
      <c r="A338" s="71"/>
      <c r="B338" s="178"/>
      <c r="C338" s="71"/>
      <c r="D338" s="72"/>
      <c r="E338" s="73"/>
      <c r="F338" s="73"/>
      <c r="G338" s="73"/>
      <c r="I338" s="74"/>
      <c r="J338" s="17"/>
      <c r="K338" s="24"/>
      <c r="L338" s="75"/>
      <c r="M338" s="17"/>
      <c r="N338" s="17"/>
    </row>
    <row r="339" spans="1:14" ht="21.6">
      <c r="A339" s="71"/>
      <c r="B339" s="178"/>
      <c r="C339" s="71"/>
      <c r="D339" s="72"/>
      <c r="E339" s="73"/>
      <c r="F339" s="73"/>
      <c r="G339" s="73"/>
      <c r="I339" s="74"/>
      <c r="J339" s="17"/>
      <c r="K339" s="24"/>
      <c r="L339" s="75"/>
      <c r="M339" s="17"/>
      <c r="N339" s="17"/>
    </row>
    <row r="340" spans="1:14" ht="21.6">
      <c r="A340" s="71"/>
      <c r="B340" s="178"/>
      <c r="C340" s="71"/>
      <c r="D340" s="72"/>
      <c r="E340" s="73"/>
      <c r="F340" s="73"/>
      <c r="G340" s="73"/>
      <c r="I340" s="74"/>
      <c r="J340" s="17"/>
      <c r="K340" s="24"/>
      <c r="L340" s="75"/>
      <c r="M340" s="17"/>
      <c r="N340" s="17"/>
    </row>
    <row r="341" spans="1:14" ht="21.6">
      <c r="A341" s="71"/>
      <c r="B341" s="178"/>
      <c r="C341" s="71"/>
      <c r="D341" s="72"/>
      <c r="E341" s="73"/>
      <c r="F341" s="73"/>
      <c r="G341" s="73"/>
      <c r="I341" s="74"/>
      <c r="J341" s="17"/>
      <c r="K341" s="24"/>
      <c r="L341" s="75"/>
      <c r="M341" s="17"/>
      <c r="N341" s="17"/>
    </row>
    <row r="342" spans="1:14" ht="21.6">
      <c r="A342" s="71"/>
      <c r="B342" s="178"/>
      <c r="C342" s="71"/>
      <c r="D342" s="72"/>
      <c r="E342" s="73"/>
      <c r="F342" s="73"/>
      <c r="G342" s="73"/>
      <c r="I342" s="74"/>
      <c r="J342" s="17"/>
      <c r="K342" s="24"/>
      <c r="L342" s="75"/>
      <c r="M342" s="17"/>
      <c r="N342" s="17"/>
    </row>
    <row r="343" spans="1:14" ht="21.6">
      <c r="A343" s="71"/>
      <c r="B343" s="178"/>
      <c r="C343" s="71"/>
      <c r="D343" s="72"/>
      <c r="E343" s="73"/>
      <c r="F343" s="73"/>
      <c r="G343" s="73"/>
      <c r="I343" s="74"/>
      <c r="J343" s="17"/>
      <c r="K343" s="24"/>
      <c r="L343" s="75"/>
      <c r="M343" s="17"/>
      <c r="N343" s="17"/>
    </row>
    <row r="344" spans="1:14" ht="21.6">
      <c r="A344" s="71"/>
      <c r="B344" s="178"/>
      <c r="C344" s="71"/>
      <c r="D344" s="72"/>
      <c r="E344" s="73"/>
      <c r="F344" s="73"/>
      <c r="G344" s="73"/>
      <c r="I344" s="74"/>
      <c r="J344" s="17"/>
      <c r="K344" s="24"/>
      <c r="L344" s="75"/>
      <c r="M344" s="17"/>
      <c r="N344" s="17"/>
    </row>
    <row r="345" spans="1:14" ht="21.6">
      <c r="A345" s="71"/>
      <c r="B345" s="178"/>
      <c r="C345" s="71"/>
      <c r="D345" s="72"/>
      <c r="E345" s="73"/>
      <c r="F345" s="73"/>
      <c r="G345" s="73"/>
      <c r="I345" s="74"/>
      <c r="J345" s="17"/>
      <c r="K345" s="24"/>
      <c r="L345" s="75"/>
      <c r="M345" s="17"/>
      <c r="N345" s="17"/>
    </row>
    <row r="346" spans="1:14" ht="21.6">
      <c r="A346" s="71"/>
      <c r="B346" s="178"/>
      <c r="C346" s="71"/>
      <c r="D346" s="72"/>
      <c r="E346" s="73"/>
      <c r="F346" s="73"/>
      <c r="G346" s="73"/>
      <c r="I346" s="74"/>
      <c r="J346" s="17"/>
      <c r="K346" s="24"/>
      <c r="L346" s="75"/>
      <c r="M346" s="17"/>
      <c r="N346" s="17"/>
    </row>
    <row r="347" spans="1:14" ht="21.6">
      <c r="A347" s="71"/>
      <c r="B347" s="178"/>
      <c r="C347" s="71"/>
      <c r="D347" s="72"/>
      <c r="E347" s="73"/>
      <c r="F347" s="73"/>
      <c r="G347" s="73"/>
      <c r="I347" s="74"/>
      <c r="J347" s="17"/>
      <c r="K347" s="24"/>
      <c r="L347" s="75"/>
      <c r="M347" s="17"/>
      <c r="N347" s="17"/>
    </row>
    <row r="348" spans="1:14" ht="21.6">
      <c r="A348" s="71"/>
      <c r="B348" s="178"/>
      <c r="C348" s="71"/>
      <c r="D348" s="72"/>
      <c r="E348" s="73"/>
      <c r="F348" s="73"/>
      <c r="G348" s="73"/>
      <c r="I348" s="74"/>
      <c r="J348" s="17"/>
      <c r="K348" s="24"/>
      <c r="L348" s="75"/>
      <c r="M348" s="17"/>
      <c r="N348" s="17"/>
    </row>
    <row r="349" spans="1:14" ht="21.6">
      <c r="A349" s="71"/>
      <c r="B349" s="178"/>
      <c r="C349" s="71"/>
      <c r="D349" s="72"/>
      <c r="E349" s="73"/>
      <c r="F349" s="73"/>
      <c r="G349" s="73"/>
      <c r="I349" s="74"/>
      <c r="J349" s="17"/>
      <c r="K349" s="24"/>
      <c r="L349" s="75"/>
      <c r="M349" s="17"/>
      <c r="N349" s="17"/>
    </row>
    <row r="350" spans="1:14" ht="21.6">
      <c r="A350" s="71"/>
      <c r="B350" s="178"/>
      <c r="C350" s="71"/>
      <c r="D350" s="72"/>
      <c r="E350" s="73"/>
      <c r="F350" s="73"/>
      <c r="G350" s="73"/>
      <c r="I350" s="74"/>
      <c r="J350" s="17"/>
      <c r="K350" s="24"/>
      <c r="L350" s="75"/>
      <c r="M350" s="17"/>
      <c r="N350" s="17"/>
    </row>
    <row r="351" spans="1:14" ht="21.6">
      <c r="A351" s="71"/>
      <c r="B351" s="178"/>
      <c r="C351" s="71"/>
      <c r="D351" s="72"/>
      <c r="E351" s="73"/>
      <c r="F351" s="73"/>
      <c r="G351" s="73"/>
      <c r="I351" s="74"/>
      <c r="J351" s="17"/>
      <c r="K351" s="24"/>
      <c r="L351" s="75"/>
      <c r="M351" s="17"/>
      <c r="N351" s="17"/>
    </row>
    <row r="352" spans="1:14" ht="21.6">
      <c r="A352" s="71"/>
      <c r="B352" s="178"/>
      <c r="C352" s="71"/>
      <c r="D352" s="72"/>
      <c r="E352" s="73"/>
      <c r="F352" s="73"/>
      <c r="G352" s="73"/>
      <c r="I352" s="74"/>
      <c r="J352" s="17"/>
      <c r="K352" s="24"/>
      <c r="L352" s="75"/>
      <c r="M352" s="17"/>
      <c r="N352" s="17"/>
    </row>
    <row r="353" spans="1:14" ht="21.6">
      <c r="A353" s="71"/>
      <c r="B353" s="178"/>
      <c r="C353" s="71"/>
      <c r="D353" s="72"/>
      <c r="E353" s="73"/>
      <c r="F353" s="73"/>
      <c r="G353" s="73"/>
      <c r="I353" s="74"/>
      <c r="J353" s="17"/>
      <c r="K353" s="24"/>
      <c r="L353" s="75"/>
      <c r="M353" s="17"/>
      <c r="N353" s="17"/>
    </row>
    <row r="354" spans="1:14" ht="21.6">
      <c r="A354" s="71"/>
      <c r="B354" s="178"/>
      <c r="C354" s="71"/>
      <c r="D354" s="72"/>
      <c r="E354" s="73"/>
      <c r="F354" s="73"/>
      <c r="G354" s="73"/>
      <c r="I354" s="74"/>
      <c r="J354" s="17"/>
      <c r="K354" s="24"/>
      <c r="L354" s="75"/>
      <c r="M354" s="17"/>
      <c r="N354" s="17"/>
    </row>
    <row r="355" spans="1:14" ht="21.6">
      <c r="A355" s="71"/>
      <c r="B355" s="178"/>
      <c r="C355" s="71"/>
      <c r="D355" s="72"/>
      <c r="E355" s="73"/>
      <c r="F355" s="73"/>
      <c r="G355" s="73"/>
      <c r="I355" s="74"/>
      <c r="J355" s="17"/>
      <c r="K355" s="24"/>
      <c r="L355" s="75"/>
      <c r="M355" s="17"/>
      <c r="N355" s="17"/>
    </row>
    <row r="356" spans="1:14" ht="21.6">
      <c r="A356" s="71"/>
      <c r="B356" s="178"/>
      <c r="C356" s="71"/>
      <c r="D356" s="72"/>
      <c r="E356" s="73"/>
      <c r="F356" s="73"/>
      <c r="G356" s="73"/>
      <c r="I356" s="74"/>
      <c r="J356" s="17"/>
      <c r="K356" s="24"/>
      <c r="L356" s="75"/>
      <c r="M356" s="17"/>
      <c r="N356" s="17"/>
    </row>
    <row r="357" spans="1:14" ht="21.6">
      <c r="A357" s="71"/>
      <c r="B357" s="178"/>
      <c r="C357" s="71"/>
      <c r="D357" s="72"/>
      <c r="E357" s="73"/>
      <c r="F357" s="73"/>
      <c r="G357" s="73"/>
      <c r="I357" s="74"/>
      <c r="J357" s="17"/>
      <c r="K357" s="24"/>
      <c r="L357" s="75"/>
      <c r="M357" s="17"/>
      <c r="N357" s="17"/>
    </row>
    <row r="358" spans="1:14" ht="21.6">
      <c r="A358" s="71"/>
      <c r="B358" s="178"/>
      <c r="C358" s="71"/>
      <c r="D358" s="72"/>
      <c r="E358" s="73"/>
      <c r="F358" s="73"/>
      <c r="G358" s="73"/>
      <c r="I358" s="74"/>
      <c r="J358" s="17"/>
      <c r="K358" s="24"/>
      <c r="L358" s="75"/>
      <c r="M358" s="17"/>
      <c r="N358" s="17"/>
    </row>
    <row r="359" spans="1:14" ht="21.6">
      <c r="A359" s="71"/>
      <c r="B359" s="178"/>
      <c r="C359" s="71"/>
      <c r="D359" s="72"/>
      <c r="E359" s="73"/>
      <c r="F359" s="73"/>
      <c r="G359" s="73"/>
      <c r="I359" s="74"/>
      <c r="J359" s="17"/>
      <c r="K359" s="24"/>
      <c r="L359" s="75"/>
      <c r="M359" s="17"/>
      <c r="N359" s="17"/>
    </row>
    <row r="360" spans="1:14" ht="21.6">
      <c r="A360" s="71"/>
      <c r="B360" s="178"/>
      <c r="C360" s="71"/>
      <c r="D360" s="72"/>
      <c r="E360" s="73"/>
      <c r="F360" s="73"/>
      <c r="G360" s="73"/>
      <c r="I360" s="74"/>
      <c r="J360" s="17"/>
      <c r="K360" s="24"/>
      <c r="L360" s="75"/>
      <c r="M360" s="17"/>
      <c r="N360" s="17"/>
    </row>
    <row r="361" spans="1:14" ht="21.6">
      <c r="A361" s="71"/>
      <c r="B361" s="178"/>
      <c r="C361" s="71"/>
      <c r="D361" s="72"/>
      <c r="E361" s="73"/>
      <c r="F361" s="73"/>
      <c r="G361" s="73"/>
      <c r="I361" s="74"/>
      <c r="J361" s="17"/>
      <c r="K361" s="24"/>
      <c r="L361" s="75"/>
      <c r="M361" s="17"/>
      <c r="N361" s="17"/>
    </row>
    <row r="362" spans="1:14" ht="21.6">
      <c r="A362" s="71"/>
      <c r="B362" s="178"/>
      <c r="C362" s="71"/>
      <c r="D362" s="72"/>
      <c r="E362" s="73"/>
      <c r="F362" s="73"/>
      <c r="G362" s="73"/>
      <c r="I362" s="74"/>
      <c r="J362" s="17"/>
      <c r="K362" s="24"/>
      <c r="L362" s="75"/>
      <c r="M362" s="17"/>
      <c r="N362" s="17"/>
    </row>
    <row r="363" spans="1:14" ht="21.6">
      <c r="A363" s="71"/>
      <c r="B363" s="178"/>
      <c r="C363" s="71"/>
      <c r="D363" s="72"/>
      <c r="E363" s="73"/>
      <c r="F363" s="73"/>
      <c r="G363" s="73"/>
      <c r="I363" s="74"/>
      <c r="J363" s="17"/>
      <c r="K363" s="24"/>
      <c r="L363" s="75"/>
      <c r="M363" s="17"/>
      <c r="N363" s="17"/>
    </row>
    <row r="364" spans="1:14" ht="21.6">
      <c r="A364" s="71"/>
      <c r="B364" s="178"/>
      <c r="C364" s="71"/>
      <c r="D364" s="72"/>
      <c r="E364" s="73"/>
      <c r="F364" s="73"/>
      <c r="G364" s="73"/>
      <c r="I364" s="74"/>
      <c r="J364" s="17"/>
      <c r="K364" s="24"/>
      <c r="L364" s="75"/>
      <c r="M364" s="17"/>
      <c r="N364" s="17"/>
    </row>
    <row r="365" spans="1:14" ht="21.6">
      <c r="A365" s="71"/>
      <c r="B365" s="178"/>
      <c r="C365" s="71"/>
      <c r="D365" s="72"/>
      <c r="E365" s="73"/>
      <c r="F365" s="73"/>
      <c r="G365" s="73"/>
      <c r="I365" s="74"/>
      <c r="J365" s="17"/>
      <c r="K365" s="24"/>
      <c r="L365" s="75"/>
      <c r="M365" s="17"/>
      <c r="N365" s="17"/>
    </row>
    <row r="366" spans="1:14" ht="21.6">
      <c r="A366" s="71"/>
      <c r="B366" s="178"/>
      <c r="C366" s="71"/>
      <c r="D366" s="72"/>
      <c r="E366" s="73"/>
      <c r="F366" s="73"/>
      <c r="G366" s="73"/>
      <c r="I366" s="74"/>
      <c r="J366" s="17"/>
      <c r="K366" s="24"/>
      <c r="L366" s="75"/>
      <c r="M366" s="17"/>
      <c r="N366" s="17"/>
    </row>
    <row r="367" spans="1:14" ht="21.6">
      <c r="A367" s="71"/>
      <c r="B367" s="178"/>
      <c r="C367" s="71"/>
      <c r="D367" s="72"/>
      <c r="E367" s="73"/>
      <c r="F367" s="73"/>
      <c r="G367" s="73"/>
      <c r="I367" s="74"/>
      <c r="J367" s="17"/>
      <c r="K367" s="24"/>
      <c r="L367" s="75"/>
      <c r="M367" s="17"/>
      <c r="N367" s="17"/>
    </row>
    <row r="368" spans="1:14" ht="21.6">
      <c r="A368" s="71"/>
      <c r="B368" s="178"/>
      <c r="C368" s="71"/>
      <c r="D368" s="72"/>
      <c r="E368" s="73"/>
      <c r="F368" s="73"/>
      <c r="G368" s="73"/>
      <c r="I368" s="74"/>
      <c r="J368" s="17"/>
      <c r="K368" s="24"/>
      <c r="L368" s="75"/>
      <c r="M368" s="17"/>
      <c r="N368" s="17"/>
    </row>
    <row r="369" spans="1:14" ht="21.6">
      <c r="A369" s="71"/>
      <c r="B369" s="178"/>
      <c r="C369" s="71"/>
      <c r="D369" s="72"/>
      <c r="E369" s="73"/>
      <c r="F369" s="73"/>
      <c r="G369" s="73"/>
      <c r="I369" s="74"/>
      <c r="J369" s="17"/>
      <c r="K369" s="24"/>
      <c r="L369" s="75"/>
      <c r="M369" s="17"/>
      <c r="N369" s="17"/>
    </row>
    <row r="370" spans="1:14" ht="21.6">
      <c r="A370" s="71"/>
      <c r="B370" s="178"/>
      <c r="C370" s="71"/>
      <c r="D370" s="72"/>
      <c r="E370" s="73"/>
      <c r="F370" s="73"/>
      <c r="G370" s="73"/>
      <c r="I370" s="74"/>
      <c r="J370" s="17"/>
      <c r="K370" s="24"/>
      <c r="L370" s="75"/>
      <c r="M370" s="17"/>
      <c r="N370" s="17"/>
    </row>
    <row r="371" spans="1:14" ht="21.6">
      <c r="A371" s="71"/>
      <c r="B371" s="178"/>
      <c r="C371" s="71"/>
      <c r="D371" s="72"/>
      <c r="E371" s="73"/>
      <c r="F371" s="73"/>
      <c r="G371" s="73"/>
      <c r="I371" s="74"/>
      <c r="J371" s="17"/>
      <c r="K371" s="24"/>
      <c r="L371" s="75"/>
      <c r="M371" s="17"/>
      <c r="N371" s="17"/>
    </row>
    <row r="372" spans="1:14" ht="21.6">
      <c r="A372" s="71"/>
      <c r="B372" s="178"/>
      <c r="C372" s="71"/>
      <c r="D372" s="72"/>
      <c r="E372" s="73"/>
      <c r="F372" s="73"/>
      <c r="G372" s="73"/>
      <c r="I372" s="74"/>
      <c r="J372" s="17"/>
      <c r="K372" s="24"/>
      <c r="L372" s="75"/>
      <c r="M372" s="17"/>
      <c r="N372" s="17"/>
    </row>
    <row r="373" spans="1:14" ht="21.6">
      <c r="A373" s="71"/>
      <c r="B373" s="178"/>
      <c r="C373" s="71"/>
      <c r="D373" s="72"/>
      <c r="E373" s="73"/>
      <c r="F373" s="73"/>
      <c r="G373" s="73"/>
      <c r="I373" s="74"/>
      <c r="J373" s="17"/>
      <c r="K373" s="24"/>
      <c r="L373" s="75"/>
      <c r="M373" s="17"/>
      <c r="N373" s="17"/>
    </row>
    <row r="374" spans="1:14" ht="21.6">
      <c r="A374" s="71"/>
      <c r="B374" s="178"/>
      <c r="C374" s="71"/>
      <c r="D374" s="72"/>
      <c r="E374" s="73"/>
      <c r="F374" s="73"/>
      <c r="G374" s="73"/>
      <c r="I374" s="74"/>
      <c r="J374" s="17"/>
      <c r="K374" s="24"/>
      <c r="L374" s="75"/>
      <c r="M374" s="17"/>
      <c r="N374" s="17"/>
    </row>
    <row r="375" spans="1:14" ht="21.6">
      <c r="A375" s="71"/>
      <c r="B375" s="178"/>
      <c r="C375" s="71"/>
      <c r="D375" s="72"/>
      <c r="E375" s="73"/>
      <c r="F375" s="73"/>
      <c r="G375" s="73"/>
      <c r="I375" s="74"/>
      <c r="J375" s="17"/>
      <c r="K375" s="24"/>
      <c r="L375" s="75"/>
      <c r="M375" s="17"/>
      <c r="N375" s="17"/>
    </row>
    <row r="376" spans="1:14" ht="21.6">
      <c r="A376" s="71"/>
      <c r="B376" s="178"/>
      <c r="C376" s="71"/>
      <c r="D376" s="72"/>
      <c r="E376" s="73"/>
      <c r="F376" s="73"/>
      <c r="G376" s="73"/>
      <c r="I376" s="74"/>
      <c r="J376" s="17"/>
      <c r="K376" s="24"/>
      <c r="L376" s="75"/>
      <c r="M376" s="17"/>
      <c r="N376" s="17"/>
    </row>
    <row r="377" spans="1:14" ht="21.6">
      <c r="A377" s="71"/>
      <c r="B377" s="178"/>
      <c r="C377" s="71"/>
      <c r="D377" s="72"/>
      <c r="E377" s="73"/>
      <c r="F377" s="73"/>
      <c r="G377" s="73"/>
      <c r="I377" s="74"/>
      <c r="J377" s="17"/>
      <c r="K377" s="24"/>
      <c r="L377" s="75"/>
      <c r="M377" s="17"/>
      <c r="N377" s="17"/>
    </row>
    <row r="378" spans="1:14" ht="21.6">
      <c r="A378" s="71"/>
      <c r="B378" s="178"/>
      <c r="C378" s="71"/>
      <c r="D378" s="72"/>
      <c r="E378" s="73"/>
      <c r="F378" s="73"/>
      <c r="G378" s="73"/>
      <c r="I378" s="74"/>
      <c r="J378" s="17"/>
      <c r="K378" s="24"/>
      <c r="L378" s="75"/>
      <c r="M378" s="17"/>
      <c r="N378" s="17"/>
    </row>
    <row r="379" spans="1:14" ht="21.6">
      <c r="A379" s="71"/>
      <c r="B379" s="178"/>
      <c r="C379" s="71"/>
      <c r="D379" s="72"/>
      <c r="E379" s="73"/>
      <c r="F379" s="73"/>
      <c r="G379" s="73"/>
      <c r="I379" s="74"/>
      <c r="J379" s="17"/>
      <c r="K379" s="24"/>
      <c r="L379" s="75"/>
      <c r="M379" s="17"/>
      <c r="N379" s="17"/>
    </row>
    <row r="380" spans="1:14" ht="21.6">
      <c r="A380" s="71"/>
      <c r="B380" s="178"/>
      <c r="C380" s="71"/>
      <c r="D380" s="72"/>
      <c r="E380" s="73"/>
      <c r="F380" s="73"/>
      <c r="G380" s="73"/>
      <c r="I380" s="74"/>
      <c r="J380" s="17"/>
      <c r="K380" s="24"/>
      <c r="L380" s="75"/>
      <c r="M380" s="17"/>
      <c r="N380" s="17"/>
    </row>
    <row r="381" spans="1:14" ht="21.6">
      <c r="A381" s="71"/>
      <c r="B381" s="178"/>
      <c r="C381" s="71"/>
      <c r="D381" s="72"/>
      <c r="E381" s="73"/>
      <c r="F381" s="73"/>
      <c r="G381" s="73"/>
      <c r="I381" s="74"/>
      <c r="J381" s="17"/>
      <c r="K381" s="24"/>
      <c r="L381" s="75"/>
      <c r="M381" s="17"/>
      <c r="N381" s="17"/>
    </row>
    <row r="382" spans="1:14" ht="21.6">
      <c r="A382" s="71"/>
      <c r="B382" s="178"/>
      <c r="C382" s="71"/>
      <c r="D382" s="72"/>
      <c r="E382" s="73"/>
      <c r="F382" s="73"/>
      <c r="G382" s="73"/>
      <c r="I382" s="74"/>
      <c r="J382" s="17"/>
      <c r="K382" s="24"/>
      <c r="L382" s="75"/>
      <c r="M382" s="17"/>
      <c r="N382" s="17"/>
    </row>
    <row r="383" spans="1:14" ht="21.6">
      <c r="A383" s="71"/>
      <c r="B383" s="178"/>
      <c r="C383" s="71"/>
      <c r="D383" s="72"/>
      <c r="E383" s="73"/>
      <c r="F383" s="73"/>
      <c r="G383" s="73"/>
      <c r="I383" s="74"/>
      <c r="J383" s="17"/>
      <c r="K383" s="24"/>
      <c r="L383" s="75"/>
      <c r="M383" s="17"/>
      <c r="N383" s="17"/>
    </row>
    <row r="384" spans="1:14" ht="21.6">
      <c r="A384" s="71"/>
      <c r="B384" s="178"/>
      <c r="C384" s="71"/>
      <c r="D384" s="72"/>
      <c r="E384" s="73"/>
      <c r="F384" s="73"/>
      <c r="G384" s="73"/>
      <c r="I384" s="74"/>
      <c r="J384" s="17"/>
      <c r="K384" s="24"/>
      <c r="L384" s="75"/>
      <c r="M384" s="17"/>
      <c r="N384" s="17"/>
    </row>
    <row r="385" spans="1:14" ht="21.6">
      <c r="A385" s="71"/>
      <c r="B385" s="178"/>
      <c r="C385" s="71"/>
      <c r="D385" s="72"/>
      <c r="E385" s="73"/>
      <c r="F385" s="73"/>
      <c r="G385" s="73"/>
      <c r="I385" s="74"/>
      <c r="J385" s="17"/>
      <c r="K385" s="24"/>
      <c r="L385" s="75"/>
      <c r="M385" s="17"/>
      <c r="N385" s="17"/>
    </row>
    <row r="386" spans="1:14" ht="21.6">
      <c r="A386" s="71"/>
      <c r="B386" s="178"/>
      <c r="C386" s="71"/>
      <c r="D386" s="72"/>
      <c r="E386" s="73"/>
      <c r="F386" s="73"/>
      <c r="G386" s="73"/>
      <c r="I386" s="74"/>
      <c r="J386" s="17"/>
      <c r="K386" s="24"/>
      <c r="L386" s="75"/>
      <c r="M386" s="17"/>
      <c r="N386" s="17"/>
    </row>
    <row r="387" spans="1:14" ht="21.6">
      <c r="A387" s="71"/>
      <c r="B387" s="178"/>
      <c r="C387" s="71"/>
      <c r="D387" s="72"/>
      <c r="E387" s="73"/>
      <c r="F387" s="73"/>
      <c r="G387" s="73"/>
      <c r="I387" s="74"/>
      <c r="J387" s="17"/>
      <c r="K387" s="24"/>
      <c r="L387" s="75"/>
      <c r="M387" s="17"/>
      <c r="N387" s="17"/>
    </row>
    <row r="388" spans="1:14" ht="21.6">
      <c r="A388" s="71"/>
      <c r="B388" s="178"/>
      <c r="C388" s="71"/>
      <c r="D388" s="72"/>
      <c r="E388" s="73"/>
      <c r="F388" s="73"/>
      <c r="G388" s="73"/>
      <c r="I388" s="74"/>
      <c r="J388" s="17"/>
      <c r="K388" s="24"/>
      <c r="L388" s="75"/>
      <c r="M388" s="17"/>
      <c r="N388" s="17"/>
    </row>
    <row r="389" spans="1:14" ht="21.6">
      <c r="A389" s="71"/>
      <c r="B389" s="178"/>
      <c r="C389" s="71"/>
      <c r="D389" s="72"/>
      <c r="E389" s="73"/>
      <c r="F389" s="73"/>
      <c r="G389" s="73"/>
      <c r="I389" s="74"/>
      <c r="J389" s="17"/>
      <c r="K389" s="24"/>
      <c r="L389" s="75"/>
      <c r="M389" s="17"/>
      <c r="N389" s="17"/>
    </row>
    <row r="390" spans="1:14" ht="21.6">
      <c r="A390" s="71"/>
      <c r="B390" s="178"/>
      <c r="C390" s="71"/>
      <c r="D390" s="72"/>
      <c r="E390" s="73"/>
      <c r="F390" s="73"/>
      <c r="G390" s="73"/>
      <c r="I390" s="74"/>
      <c r="J390" s="17"/>
      <c r="K390" s="24"/>
      <c r="L390" s="75"/>
      <c r="M390" s="17"/>
      <c r="N390" s="17"/>
    </row>
    <row r="391" spans="1:14" ht="21.6">
      <c r="A391" s="71"/>
      <c r="B391" s="178"/>
      <c r="C391" s="71"/>
      <c r="D391" s="72"/>
      <c r="E391" s="73"/>
      <c r="F391" s="73"/>
      <c r="G391" s="73"/>
      <c r="I391" s="74"/>
      <c r="J391" s="17"/>
      <c r="K391" s="24"/>
      <c r="L391" s="75"/>
      <c r="M391" s="17"/>
      <c r="N391" s="17"/>
    </row>
    <row r="392" spans="1:14" ht="21.6">
      <c r="A392" s="71"/>
      <c r="B392" s="178"/>
      <c r="C392" s="71"/>
      <c r="D392" s="72"/>
      <c r="E392" s="73"/>
      <c r="F392" s="73"/>
      <c r="G392" s="73"/>
      <c r="I392" s="74"/>
      <c r="J392" s="17"/>
      <c r="K392" s="24"/>
      <c r="L392" s="75"/>
      <c r="M392" s="17"/>
      <c r="N392" s="17"/>
    </row>
    <row r="393" spans="1:14" ht="21.6">
      <c r="A393" s="71"/>
      <c r="B393" s="178"/>
      <c r="C393" s="71"/>
      <c r="D393" s="72"/>
      <c r="E393" s="73"/>
      <c r="F393" s="73"/>
      <c r="G393" s="73"/>
      <c r="I393" s="74"/>
      <c r="J393" s="17"/>
      <c r="K393" s="24"/>
      <c r="L393" s="75"/>
      <c r="M393" s="17"/>
      <c r="N393" s="17"/>
    </row>
    <row r="394" spans="1:14" ht="21.6">
      <c r="A394" s="71"/>
      <c r="B394" s="178"/>
      <c r="C394" s="71"/>
      <c r="D394" s="72"/>
      <c r="E394" s="73"/>
      <c r="F394" s="73"/>
      <c r="G394" s="73"/>
      <c r="I394" s="74"/>
      <c r="J394" s="17"/>
      <c r="K394" s="24"/>
      <c r="L394" s="75"/>
      <c r="M394" s="17"/>
      <c r="N394" s="17"/>
    </row>
    <row r="395" spans="1:14" ht="21.6">
      <c r="A395" s="71"/>
      <c r="B395" s="178"/>
      <c r="C395" s="71"/>
      <c r="D395" s="72"/>
      <c r="E395" s="73"/>
      <c r="F395" s="73"/>
      <c r="G395" s="73"/>
      <c r="I395" s="74"/>
      <c r="J395" s="17"/>
      <c r="K395" s="24"/>
      <c r="L395" s="75"/>
      <c r="M395" s="17"/>
      <c r="N395" s="17"/>
    </row>
    <row r="396" spans="1:14" ht="21.6">
      <c r="A396" s="71"/>
      <c r="B396" s="178"/>
      <c r="C396" s="71"/>
      <c r="D396" s="72"/>
      <c r="E396" s="73"/>
      <c r="F396" s="73"/>
      <c r="G396" s="73"/>
      <c r="I396" s="74"/>
      <c r="J396" s="17"/>
      <c r="K396" s="24"/>
      <c r="L396" s="75"/>
      <c r="M396" s="17"/>
      <c r="N396" s="17"/>
    </row>
    <row r="397" spans="1:14" ht="21.6">
      <c r="A397" s="71"/>
      <c r="B397" s="178"/>
      <c r="C397" s="71"/>
      <c r="D397" s="72"/>
      <c r="E397" s="73"/>
      <c r="F397" s="73"/>
      <c r="G397" s="73"/>
      <c r="I397" s="74"/>
      <c r="J397" s="17"/>
      <c r="K397" s="24"/>
      <c r="L397" s="75"/>
      <c r="M397" s="17"/>
      <c r="N397" s="17"/>
    </row>
    <row r="398" spans="1:14" ht="21.6">
      <c r="A398" s="71"/>
      <c r="B398" s="178"/>
      <c r="C398" s="71"/>
      <c r="D398" s="72"/>
      <c r="E398" s="73"/>
      <c r="F398" s="73"/>
      <c r="G398" s="73"/>
      <c r="I398" s="74"/>
      <c r="J398" s="17"/>
      <c r="K398" s="24"/>
      <c r="L398" s="75"/>
      <c r="M398" s="17"/>
      <c r="N398" s="17"/>
    </row>
    <row r="399" spans="1:14" ht="21.6">
      <c r="A399" s="71"/>
      <c r="B399" s="178"/>
      <c r="C399" s="71"/>
      <c r="D399" s="72"/>
      <c r="E399" s="73"/>
      <c r="F399" s="73"/>
      <c r="G399" s="73"/>
      <c r="I399" s="74"/>
      <c r="J399" s="17"/>
      <c r="K399" s="24"/>
      <c r="L399" s="75"/>
      <c r="M399" s="17"/>
      <c r="N399" s="17"/>
    </row>
    <row r="400" spans="1:14" ht="21.6">
      <c r="A400" s="71"/>
      <c r="B400" s="178"/>
      <c r="C400" s="71"/>
      <c r="D400" s="72"/>
      <c r="E400" s="73"/>
      <c r="F400" s="73"/>
      <c r="G400" s="73"/>
      <c r="I400" s="74"/>
      <c r="J400" s="17"/>
      <c r="K400" s="24"/>
      <c r="L400" s="75"/>
      <c r="M400" s="17"/>
      <c r="N400" s="17"/>
    </row>
    <row r="401" spans="1:14" ht="21.6">
      <c r="A401" s="71"/>
      <c r="B401" s="178"/>
      <c r="C401" s="71"/>
      <c r="D401" s="72"/>
      <c r="E401" s="73"/>
      <c r="F401" s="73"/>
      <c r="G401" s="73"/>
      <c r="I401" s="74"/>
      <c r="J401" s="17"/>
      <c r="K401" s="24"/>
      <c r="L401" s="75"/>
      <c r="M401" s="17"/>
      <c r="N401" s="17"/>
    </row>
    <row r="402" spans="1:14" ht="21.6">
      <c r="A402" s="71"/>
      <c r="B402" s="178"/>
      <c r="C402" s="71"/>
      <c r="D402" s="72"/>
      <c r="E402" s="73"/>
      <c r="F402" s="73"/>
      <c r="G402" s="73"/>
      <c r="I402" s="74"/>
      <c r="J402" s="17"/>
      <c r="K402" s="24"/>
      <c r="L402" s="75"/>
      <c r="M402" s="17"/>
      <c r="N402" s="17"/>
    </row>
    <row r="403" spans="1:14" ht="21.6">
      <c r="A403" s="71"/>
      <c r="B403" s="178"/>
      <c r="C403" s="71"/>
      <c r="D403" s="72"/>
      <c r="E403" s="73"/>
      <c r="F403" s="73"/>
      <c r="G403" s="73"/>
      <c r="I403" s="74"/>
      <c r="J403" s="17"/>
      <c r="K403" s="24"/>
      <c r="L403" s="75"/>
      <c r="M403" s="17"/>
      <c r="N403" s="17"/>
    </row>
    <row r="404" spans="1:14" ht="21.6">
      <c r="A404" s="71"/>
      <c r="B404" s="178"/>
      <c r="C404" s="71"/>
      <c r="D404" s="72"/>
      <c r="E404" s="73"/>
      <c r="F404" s="73"/>
      <c r="G404" s="73"/>
      <c r="I404" s="74"/>
      <c r="J404" s="17"/>
      <c r="K404" s="24"/>
      <c r="L404" s="75"/>
      <c r="M404" s="17"/>
      <c r="N404" s="17"/>
    </row>
    <row r="405" spans="1:14" ht="21.6">
      <c r="A405" s="71"/>
      <c r="B405" s="178"/>
      <c r="C405" s="71"/>
      <c r="D405" s="72"/>
      <c r="E405" s="73"/>
      <c r="F405" s="73"/>
      <c r="G405" s="73"/>
      <c r="I405" s="74"/>
      <c r="J405" s="17"/>
      <c r="K405" s="24"/>
      <c r="L405" s="75"/>
      <c r="M405" s="17"/>
      <c r="N405" s="17"/>
    </row>
    <row r="406" spans="1:14" ht="21.6">
      <c r="A406" s="71"/>
      <c r="B406" s="178"/>
      <c r="C406" s="71"/>
      <c r="D406" s="72"/>
      <c r="E406" s="73"/>
      <c r="F406" s="73"/>
      <c r="G406" s="73"/>
      <c r="I406" s="74"/>
      <c r="J406" s="17"/>
      <c r="K406" s="24"/>
      <c r="L406" s="75"/>
      <c r="M406" s="17"/>
      <c r="N406" s="17"/>
    </row>
    <row r="407" spans="1:14" ht="21.6">
      <c r="A407" s="71"/>
      <c r="B407" s="178"/>
      <c r="C407" s="71"/>
      <c r="D407" s="72"/>
      <c r="E407" s="73"/>
      <c r="F407" s="73"/>
      <c r="G407" s="73"/>
      <c r="I407" s="74"/>
      <c r="J407" s="17"/>
      <c r="K407" s="24"/>
      <c r="L407" s="75"/>
      <c r="M407" s="17"/>
      <c r="N407" s="17"/>
    </row>
    <row r="408" spans="1:14" ht="21.6">
      <c r="A408" s="71"/>
      <c r="B408" s="178"/>
      <c r="C408" s="71"/>
      <c r="D408" s="72"/>
      <c r="E408" s="73"/>
      <c r="F408" s="73"/>
      <c r="G408" s="73"/>
      <c r="I408" s="74"/>
      <c r="J408" s="17"/>
      <c r="K408" s="24"/>
      <c r="L408" s="75"/>
      <c r="M408" s="17"/>
      <c r="N408" s="17"/>
    </row>
    <row r="409" spans="1:14" ht="21.6">
      <c r="A409" s="71"/>
      <c r="B409" s="178"/>
      <c r="C409" s="71"/>
      <c r="D409" s="72"/>
      <c r="E409" s="73"/>
      <c r="F409" s="73"/>
      <c r="G409" s="73"/>
      <c r="I409" s="74"/>
      <c r="J409" s="17"/>
      <c r="K409" s="24"/>
      <c r="L409" s="75"/>
      <c r="M409" s="17"/>
      <c r="N409" s="17"/>
    </row>
    <row r="410" spans="1:14" ht="21.6">
      <c r="A410" s="71"/>
      <c r="B410" s="178"/>
      <c r="C410" s="71"/>
      <c r="D410" s="72"/>
      <c r="E410" s="73"/>
      <c r="F410" s="73"/>
      <c r="G410" s="73"/>
      <c r="I410" s="74"/>
      <c r="J410" s="17"/>
      <c r="K410" s="24"/>
      <c r="L410" s="75"/>
      <c r="M410" s="17"/>
      <c r="N410" s="17"/>
    </row>
    <row r="411" spans="1:14" ht="21.6">
      <c r="A411" s="71"/>
      <c r="B411" s="178"/>
      <c r="C411" s="71"/>
      <c r="D411" s="72"/>
      <c r="E411" s="73"/>
      <c r="F411" s="73"/>
      <c r="G411" s="73"/>
      <c r="I411" s="74"/>
      <c r="J411" s="17"/>
      <c r="K411" s="24"/>
      <c r="L411" s="75"/>
      <c r="M411" s="17"/>
      <c r="N411" s="17"/>
    </row>
    <row r="412" spans="1:14" ht="21.6">
      <c r="A412" s="71"/>
      <c r="B412" s="178"/>
      <c r="C412" s="71"/>
      <c r="D412" s="72"/>
      <c r="E412" s="73"/>
      <c r="F412" s="73"/>
      <c r="G412" s="73"/>
      <c r="I412" s="74"/>
      <c r="J412" s="17"/>
      <c r="K412" s="24"/>
      <c r="L412" s="75"/>
      <c r="M412" s="17"/>
      <c r="N412" s="17"/>
    </row>
    <row r="413" spans="1:14" ht="21.6">
      <c r="A413" s="71"/>
      <c r="B413" s="178"/>
      <c r="C413" s="71"/>
      <c r="D413" s="72"/>
      <c r="E413" s="73"/>
      <c r="F413" s="73"/>
      <c r="G413" s="73"/>
      <c r="I413" s="74"/>
      <c r="J413" s="17"/>
      <c r="K413" s="24"/>
      <c r="L413" s="75"/>
      <c r="M413" s="17"/>
      <c r="N413" s="17"/>
    </row>
    <row r="414" spans="1:14" ht="21.6">
      <c r="A414" s="71"/>
      <c r="B414" s="178"/>
      <c r="C414" s="71"/>
      <c r="D414" s="72"/>
      <c r="E414" s="73"/>
      <c r="F414" s="73"/>
      <c r="G414" s="73"/>
      <c r="I414" s="74"/>
      <c r="J414" s="17"/>
      <c r="K414" s="24"/>
      <c r="L414" s="75"/>
      <c r="M414" s="17"/>
      <c r="N414" s="17"/>
    </row>
    <row r="415" spans="1:14" ht="21.6">
      <c r="A415" s="71"/>
      <c r="B415" s="178"/>
      <c r="C415" s="71"/>
      <c r="D415" s="72"/>
      <c r="E415" s="73"/>
      <c r="F415" s="73"/>
      <c r="G415" s="73"/>
      <c r="I415" s="74"/>
      <c r="J415" s="17"/>
      <c r="K415" s="24"/>
      <c r="L415" s="75"/>
      <c r="M415" s="17"/>
      <c r="N415" s="17"/>
    </row>
    <row r="416" spans="1:14" ht="21.6">
      <c r="A416" s="71"/>
      <c r="B416" s="178"/>
      <c r="C416" s="71"/>
      <c r="D416" s="72"/>
      <c r="E416" s="73"/>
      <c r="F416" s="73"/>
      <c r="G416" s="73"/>
      <c r="I416" s="74"/>
      <c r="J416" s="17"/>
      <c r="K416" s="24"/>
      <c r="L416" s="75"/>
      <c r="M416" s="17"/>
      <c r="N416" s="17"/>
    </row>
    <row r="417" spans="1:14" ht="21.6">
      <c r="A417" s="71"/>
      <c r="B417" s="178"/>
      <c r="C417" s="71"/>
      <c r="D417" s="72"/>
      <c r="E417" s="73"/>
      <c r="F417" s="73"/>
      <c r="G417" s="73"/>
      <c r="I417" s="74"/>
      <c r="J417" s="17"/>
      <c r="K417" s="24"/>
      <c r="L417" s="75"/>
      <c r="M417" s="17"/>
      <c r="N417" s="17"/>
    </row>
    <row r="418" spans="1:14" ht="21.6">
      <c r="A418" s="71"/>
      <c r="B418" s="178"/>
      <c r="C418" s="71"/>
      <c r="D418" s="72"/>
      <c r="E418" s="73"/>
      <c r="F418" s="73"/>
      <c r="G418" s="73"/>
      <c r="I418" s="74"/>
      <c r="J418" s="17"/>
      <c r="K418" s="24"/>
      <c r="L418" s="75"/>
      <c r="M418" s="17"/>
      <c r="N418" s="17"/>
    </row>
    <row r="419" spans="1:14" ht="21.6">
      <c r="A419" s="71"/>
      <c r="B419" s="178"/>
      <c r="C419" s="71"/>
      <c r="D419" s="72"/>
      <c r="E419" s="73"/>
      <c r="F419" s="73"/>
      <c r="G419" s="73"/>
      <c r="I419" s="74"/>
      <c r="J419" s="17"/>
      <c r="K419" s="24"/>
      <c r="L419" s="75"/>
      <c r="M419" s="17"/>
      <c r="N419" s="17"/>
    </row>
    <row r="420" spans="1:14" ht="21.6">
      <c r="A420" s="71"/>
      <c r="B420" s="178"/>
      <c r="C420" s="71"/>
      <c r="D420" s="72"/>
      <c r="E420" s="73"/>
      <c r="F420" s="73"/>
      <c r="G420" s="73"/>
      <c r="I420" s="74"/>
      <c r="J420" s="17"/>
      <c r="K420" s="24"/>
      <c r="L420" s="75"/>
      <c r="M420" s="17"/>
      <c r="N420" s="17"/>
    </row>
    <row r="421" spans="1:14" ht="21.6">
      <c r="A421" s="71"/>
      <c r="B421" s="178"/>
      <c r="C421" s="71"/>
      <c r="D421" s="72"/>
      <c r="E421" s="73"/>
      <c r="F421" s="73"/>
      <c r="G421" s="73"/>
      <c r="I421" s="74"/>
      <c r="J421" s="17"/>
      <c r="K421" s="24"/>
      <c r="L421" s="75"/>
      <c r="M421" s="17"/>
      <c r="N421" s="17"/>
    </row>
    <row r="422" spans="1:14" ht="21.6">
      <c r="A422" s="71"/>
      <c r="B422" s="178"/>
      <c r="C422" s="71"/>
      <c r="D422" s="72"/>
      <c r="E422" s="73"/>
      <c r="F422" s="73"/>
      <c r="G422" s="73"/>
      <c r="I422" s="74"/>
      <c r="J422" s="17"/>
      <c r="K422" s="24"/>
      <c r="L422" s="75"/>
      <c r="M422" s="17"/>
      <c r="N422" s="17"/>
    </row>
    <row r="423" spans="1:14" ht="21.6">
      <c r="A423" s="71"/>
      <c r="B423" s="178"/>
      <c r="C423" s="71"/>
      <c r="D423" s="72"/>
      <c r="E423" s="73"/>
      <c r="F423" s="73"/>
      <c r="G423" s="73"/>
      <c r="I423" s="74"/>
      <c r="J423" s="17"/>
      <c r="K423" s="24"/>
      <c r="L423" s="75"/>
      <c r="M423" s="17"/>
      <c r="N423" s="17"/>
    </row>
    <row r="424" spans="1:14" ht="21.6">
      <c r="A424" s="71"/>
      <c r="B424" s="178"/>
      <c r="C424" s="71"/>
      <c r="D424" s="72"/>
      <c r="E424" s="73"/>
      <c r="F424" s="73"/>
      <c r="G424" s="73"/>
      <c r="I424" s="74"/>
      <c r="J424" s="17"/>
      <c r="K424" s="24"/>
      <c r="L424" s="75"/>
      <c r="M424" s="17"/>
      <c r="N424" s="17"/>
    </row>
    <row r="425" spans="1:14" ht="21.6">
      <c r="A425" s="71"/>
      <c r="B425" s="178"/>
      <c r="C425" s="71"/>
      <c r="D425" s="72"/>
      <c r="E425" s="73"/>
      <c r="F425" s="73"/>
      <c r="G425" s="73"/>
      <c r="I425" s="74"/>
      <c r="J425" s="17"/>
      <c r="K425" s="24"/>
      <c r="L425" s="75"/>
      <c r="M425" s="17"/>
      <c r="N425" s="17"/>
    </row>
    <row r="426" spans="1:14" ht="21.6">
      <c r="A426" s="71"/>
      <c r="B426" s="178"/>
      <c r="C426" s="71"/>
      <c r="D426" s="72"/>
      <c r="E426" s="73"/>
      <c r="F426" s="73"/>
      <c r="G426" s="73"/>
      <c r="I426" s="74"/>
      <c r="J426" s="17"/>
      <c r="K426" s="24"/>
      <c r="L426" s="75"/>
      <c r="M426" s="17"/>
      <c r="N426" s="17"/>
    </row>
    <row r="427" spans="1:14" ht="21.6">
      <c r="A427" s="71"/>
      <c r="B427" s="178"/>
      <c r="C427" s="71"/>
      <c r="D427" s="72"/>
      <c r="E427" s="73"/>
      <c r="F427" s="73"/>
      <c r="G427" s="73"/>
      <c r="I427" s="74"/>
      <c r="J427" s="17"/>
      <c r="K427" s="24"/>
      <c r="L427" s="75"/>
      <c r="M427" s="17"/>
      <c r="N427" s="17"/>
    </row>
    <row r="428" spans="1:14" ht="21.6">
      <c r="A428" s="71"/>
      <c r="B428" s="178"/>
      <c r="C428" s="71"/>
      <c r="D428" s="72"/>
      <c r="E428" s="73"/>
      <c r="F428" s="73"/>
      <c r="G428" s="73"/>
      <c r="I428" s="74"/>
      <c r="J428" s="17"/>
      <c r="K428" s="24"/>
      <c r="L428" s="75"/>
      <c r="M428" s="17"/>
      <c r="N428" s="17"/>
    </row>
    <row r="429" spans="1:14" ht="21.6">
      <c r="A429" s="71"/>
      <c r="B429" s="178"/>
      <c r="C429" s="71"/>
      <c r="D429" s="72"/>
      <c r="E429" s="73"/>
      <c r="F429" s="73"/>
      <c r="G429" s="73"/>
      <c r="I429" s="74"/>
      <c r="J429" s="17"/>
      <c r="K429" s="24"/>
      <c r="L429" s="75"/>
      <c r="M429" s="17"/>
      <c r="N429" s="17"/>
    </row>
    <row r="430" spans="1:14" ht="21.6">
      <c r="A430" s="71"/>
      <c r="B430" s="178"/>
      <c r="C430" s="71"/>
      <c r="D430" s="72"/>
      <c r="E430" s="73"/>
      <c r="F430" s="73"/>
      <c r="G430" s="73"/>
      <c r="I430" s="74"/>
      <c r="J430" s="17"/>
      <c r="K430" s="24"/>
      <c r="L430" s="75"/>
      <c r="M430" s="17"/>
      <c r="N430" s="17"/>
    </row>
    <row r="431" spans="1:14" ht="21.6">
      <c r="A431" s="71"/>
      <c r="B431" s="178"/>
      <c r="C431" s="71"/>
      <c r="D431" s="72"/>
      <c r="E431" s="73"/>
      <c r="F431" s="73"/>
      <c r="G431" s="73"/>
      <c r="I431" s="74"/>
      <c r="J431" s="17"/>
      <c r="K431" s="24"/>
      <c r="L431" s="75"/>
      <c r="M431" s="17"/>
      <c r="N431" s="17"/>
    </row>
    <row r="432" spans="1:14" ht="21.6">
      <c r="A432" s="71"/>
      <c r="B432" s="178"/>
      <c r="C432" s="71"/>
      <c r="D432" s="72"/>
      <c r="E432" s="73"/>
      <c r="F432" s="73"/>
      <c r="G432" s="73"/>
      <c r="I432" s="74"/>
      <c r="J432" s="17"/>
      <c r="K432" s="24"/>
      <c r="L432" s="75"/>
      <c r="M432" s="17"/>
      <c r="N432" s="17"/>
    </row>
    <row r="433" spans="1:14" ht="21.6">
      <c r="A433" s="71"/>
      <c r="B433" s="178"/>
      <c r="C433" s="71"/>
      <c r="D433" s="72"/>
      <c r="E433" s="73"/>
      <c r="F433" s="73"/>
      <c r="G433" s="73"/>
      <c r="I433" s="74"/>
      <c r="J433" s="17"/>
      <c r="K433" s="24"/>
      <c r="L433" s="75"/>
      <c r="M433" s="17"/>
      <c r="N433" s="17"/>
    </row>
    <row r="434" spans="1:14" ht="21.6">
      <c r="A434" s="71"/>
      <c r="B434" s="178"/>
      <c r="C434" s="71"/>
      <c r="D434" s="72"/>
      <c r="E434" s="73"/>
      <c r="F434" s="73"/>
      <c r="G434" s="73"/>
      <c r="I434" s="74"/>
      <c r="J434" s="17"/>
      <c r="K434" s="24"/>
      <c r="L434" s="75"/>
      <c r="M434" s="17"/>
      <c r="N434" s="17"/>
    </row>
    <row r="435" spans="1:14" ht="21.6">
      <c r="A435" s="71"/>
      <c r="B435" s="178"/>
      <c r="C435" s="71"/>
      <c r="D435" s="72"/>
      <c r="E435" s="73"/>
      <c r="F435" s="73"/>
      <c r="G435" s="73"/>
      <c r="I435" s="74"/>
      <c r="J435" s="17"/>
      <c r="K435" s="24"/>
      <c r="L435" s="75"/>
      <c r="M435" s="17"/>
      <c r="N435" s="17"/>
    </row>
    <row r="436" spans="1:14" ht="21.6">
      <c r="A436" s="71"/>
      <c r="B436" s="178"/>
      <c r="C436" s="71"/>
      <c r="D436" s="72"/>
      <c r="E436" s="73"/>
      <c r="F436" s="73"/>
      <c r="G436" s="73"/>
      <c r="I436" s="74"/>
      <c r="J436" s="17"/>
      <c r="K436" s="24"/>
      <c r="L436" s="75"/>
      <c r="M436" s="17"/>
      <c r="N436" s="17"/>
    </row>
    <row r="437" spans="1:14" ht="21.6">
      <c r="A437" s="71"/>
      <c r="B437" s="178"/>
      <c r="C437" s="71"/>
      <c r="D437" s="72"/>
      <c r="E437" s="73"/>
      <c r="F437" s="73"/>
      <c r="G437" s="73"/>
      <c r="I437" s="74"/>
      <c r="J437" s="17"/>
      <c r="K437" s="24"/>
      <c r="L437" s="75"/>
      <c r="M437" s="17"/>
      <c r="N437" s="17"/>
    </row>
    <row r="438" spans="1:14" ht="21.6">
      <c r="A438" s="71"/>
      <c r="B438" s="178"/>
      <c r="C438" s="71"/>
      <c r="D438" s="72"/>
      <c r="E438" s="73"/>
      <c r="F438" s="73"/>
      <c r="G438" s="73"/>
      <c r="I438" s="74"/>
      <c r="J438" s="17"/>
      <c r="K438" s="24"/>
      <c r="L438" s="75"/>
      <c r="M438" s="17"/>
      <c r="N438" s="17"/>
    </row>
    <row r="439" spans="1:14" ht="21.6">
      <c r="A439" s="71"/>
      <c r="B439" s="178"/>
      <c r="C439" s="71"/>
      <c r="D439" s="72"/>
      <c r="E439" s="73"/>
      <c r="F439" s="73"/>
      <c r="G439" s="73"/>
      <c r="I439" s="74"/>
      <c r="J439" s="17"/>
      <c r="K439" s="24"/>
      <c r="L439" s="75"/>
      <c r="M439" s="17"/>
      <c r="N439" s="17"/>
    </row>
    <row r="440" spans="1:14" ht="21.6">
      <c r="A440" s="71"/>
      <c r="B440" s="178"/>
      <c r="C440" s="71"/>
      <c r="D440" s="72"/>
      <c r="E440" s="73"/>
      <c r="F440" s="73"/>
      <c r="G440" s="73"/>
      <c r="I440" s="74"/>
      <c r="J440" s="17"/>
      <c r="K440" s="24"/>
      <c r="L440" s="75"/>
      <c r="M440" s="17"/>
      <c r="N440" s="17"/>
    </row>
    <row r="441" spans="1:14" ht="21.6">
      <c r="A441" s="71"/>
      <c r="B441" s="178"/>
      <c r="C441" s="71"/>
      <c r="D441" s="72"/>
      <c r="E441" s="73"/>
      <c r="F441" s="73"/>
      <c r="G441" s="73"/>
      <c r="I441" s="74"/>
      <c r="J441" s="17"/>
      <c r="K441" s="24"/>
      <c r="L441" s="75"/>
      <c r="M441" s="17"/>
      <c r="N441" s="17"/>
    </row>
    <row r="442" spans="1:14" ht="21.6">
      <c r="A442" s="71"/>
      <c r="B442" s="178"/>
      <c r="C442" s="71"/>
      <c r="D442" s="72"/>
      <c r="E442" s="73"/>
      <c r="F442" s="73"/>
      <c r="G442" s="73"/>
      <c r="I442" s="74"/>
      <c r="J442" s="17"/>
      <c r="K442" s="24"/>
      <c r="L442" s="75"/>
      <c r="M442" s="17"/>
      <c r="N442" s="17"/>
    </row>
    <row r="443" spans="1:14" ht="21.6">
      <c r="A443" s="71"/>
      <c r="B443" s="178"/>
      <c r="C443" s="71"/>
      <c r="D443" s="72"/>
      <c r="E443" s="73"/>
      <c r="F443" s="73"/>
      <c r="G443" s="73"/>
      <c r="I443" s="74"/>
      <c r="J443" s="17"/>
      <c r="K443" s="24"/>
      <c r="L443" s="75"/>
      <c r="M443" s="17"/>
      <c r="N443" s="17"/>
    </row>
    <row r="444" spans="1:14" ht="21.6">
      <c r="A444" s="71"/>
      <c r="B444" s="178"/>
      <c r="C444" s="71"/>
      <c r="D444" s="72"/>
      <c r="E444" s="73"/>
      <c r="F444" s="73"/>
      <c r="G444" s="73"/>
      <c r="I444" s="74"/>
      <c r="J444" s="17"/>
      <c r="K444" s="24"/>
      <c r="L444" s="75"/>
      <c r="M444" s="17"/>
      <c r="N444" s="17"/>
    </row>
    <row r="445" spans="1:14" ht="21.6">
      <c r="A445" s="71"/>
      <c r="B445" s="178"/>
      <c r="C445" s="71"/>
      <c r="D445" s="72"/>
      <c r="E445" s="73"/>
      <c r="F445" s="73"/>
      <c r="G445" s="73"/>
      <c r="I445" s="74"/>
      <c r="J445" s="17"/>
      <c r="K445" s="24"/>
      <c r="L445" s="75"/>
      <c r="M445" s="17"/>
      <c r="N445" s="17"/>
    </row>
    <row r="446" spans="1:14" ht="21.6">
      <c r="A446" s="71"/>
      <c r="B446" s="178"/>
      <c r="C446" s="71"/>
      <c r="D446" s="72"/>
      <c r="E446" s="73"/>
      <c r="F446" s="73"/>
      <c r="G446" s="73"/>
      <c r="I446" s="74"/>
      <c r="J446" s="17"/>
      <c r="K446" s="24"/>
      <c r="L446" s="75"/>
      <c r="M446" s="17"/>
      <c r="N446" s="17"/>
    </row>
    <row r="447" spans="1:14" ht="21.6">
      <c r="A447" s="71"/>
      <c r="B447" s="178"/>
      <c r="C447" s="71"/>
      <c r="D447" s="72"/>
      <c r="E447" s="73"/>
      <c r="F447" s="73"/>
      <c r="G447" s="73"/>
      <c r="I447" s="74"/>
      <c r="J447" s="17"/>
      <c r="K447" s="24"/>
      <c r="L447" s="75"/>
      <c r="M447" s="17"/>
      <c r="N447" s="17"/>
    </row>
    <row r="448" spans="1:14" ht="21.6">
      <c r="A448" s="71"/>
      <c r="B448" s="178"/>
      <c r="C448" s="71"/>
      <c r="D448" s="72"/>
      <c r="E448" s="73"/>
      <c r="F448" s="73"/>
      <c r="G448" s="73"/>
      <c r="I448" s="74"/>
      <c r="J448" s="17"/>
      <c r="K448" s="24"/>
      <c r="L448" s="75"/>
      <c r="M448" s="17"/>
      <c r="N448" s="17"/>
    </row>
    <row r="449" spans="1:14" ht="21.6">
      <c r="A449" s="71"/>
      <c r="B449" s="178"/>
      <c r="C449" s="71"/>
      <c r="D449" s="72"/>
      <c r="E449" s="73"/>
      <c r="F449" s="73"/>
      <c r="G449" s="73"/>
      <c r="I449" s="74"/>
      <c r="J449" s="17"/>
      <c r="K449" s="24"/>
      <c r="L449" s="75"/>
      <c r="M449" s="17"/>
      <c r="N449" s="17"/>
    </row>
    <row r="450" spans="1:14" ht="21.6">
      <c r="A450" s="71"/>
      <c r="B450" s="178"/>
      <c r="C450" s="71"/>
      <c r="D450" s="72"/>
      <c r="E450" s="73"/>
      <c r="F450" s="73"/>
      <c r="G450" s="73"/>
      <c r="I450" s="74"/>
      <c r="J450" s="17"/>
      <c r="K450" s="24"/>
      <c r="L450" s="75"/>
      <c r="M450" s="17"/>
      <c r="N450" s="17"/>
    </row>
    <row r="451" spans="1:14" ht="21.6">
      <c r="A451" s="71"/>
      <c r="B451" s="178"/>
      <c r="C451" s="71"/>
      <c r="D451" s="72"/>
      <c r="E451" s="73"/>
      <c r="F451" s="73"/>
      <c r="G451" s="73"/>
      <c r="I451" s="74"/>
      <c r="J451" s="17"/>
      <c r="K451" s="24"/>
      <c r="L451" s="75"/>
      <c r="M451" s="17"/>
      <c r="N451" s="17"/>
    </row>
    <row r="452" spans="1:14" ht="21.6">
      <c r="A452" s="71"/>
      <c r="B452" s="178"/>
      <c r="C452" s="71"/>
      <c r="D452" s="72"/>
      <c r="E452" s="73"/>
      <c r="F452" s="73"/>
      <c r="G452" s="73"/>
      <c r="I452" s="74"/>
      <c r="J452" s="17"/>
      <c r="K452" s="24"/>
      <c r="L452" s="75"/>
      <c r="M452" s="17"/>
      <c r="N452" s="17"/>
    </row>
    <row r="453" spans="1:14" ht="21.6">
      <c r="A453" s="71"/>
      <c r="B453" s="178"/>
      <c r="C453" s="71"/>
      <c r="D453" s="72"/>
      <c r="E453" s="73"/>
      <c r="F453" s="73"/>
      <c r="G453" s="73"/>
      <c r="I453" s="74"/>
      <c r="J453" s="17"/>
      <c r="K453" s="24"/>
      <c r="L453" s="75"/>
      <c r="M453" s="17"/>
      <c r="N453" s="17"/>
    </row>
    <row r="454" spans="1:14" ht="21.6">
      <c r="A454" s="71"/>
      <c r="B454" s="178"/>
      <c r="C454" s="71"/>
      <c r="D454" s="72"/>
      <c r="E454" s="73"/>
      <c r="F454" s="73"/>
      <c r="G454" s="73"/>
      <c r="I454" s="74"/>
      <c r="J454" s="17"/>
      <c r="K454" s="24"/>
      <c r="L454" s="75"/>
      <c r="M454" s="17"/>
      <c r="N454" s="17"/>
    </row>
    <row r="455" spans="1:14" ht="21.6">
      <c r="A455" s="71"/>
      <c r="B455" s="178"/>
      <c r="C455" s="71"/>
      <c r="D455" s="72"/>
      <c r="E455" s="73"/>
      <c r="F455" s="73"/>
      <c r="G455" s="73"/>
      <c r="I455" s="74"/>
      <c r="J455" s="17"/>
      <c r="K455" s="24"/>
      <c r="L455" s="75"/>
      <c r="M455" s="17"/>
      <c r="N455" s="17"/>
    </row>
    <row r="456" spans="1:14" ht="21.6">
      <c r="A456" s="71"/>
      <c r="B456" s="178"/>
      <c r="C456" s="71"/>
      <c r="D456" s="72"/>
      <c r="E456" s="73"/>
      <c r="F456" s="73"/>
      <c r="G456" s="73"/>
      <c r="I456" s="74"/>
      <c r="J456" s="17"/>
      <c r="K456" s="24"/>
      <c r="L456" s="75"/>
      <c r="M456" s="17"/>
      <c r="N456" s="17"/>
    </row>
    <row r="457" spans="1:14" ht="21.6">
      <c r="A457" s="71"/>
      <c r="B457" s="178"/>
      <c r="C457" s="71"/>
      <c r="D457" s="72"/>
      <c r="E457" s="73"/>
      <c r="F457" s="73"/>
      <c r="G457" s="73"/>
      <c r="I457" s="74"/>
      <c r="J457" s="17"/>
      <c r="K457" s="24"/>
      <c r="L457" s="75"/>
      <c r="M457" s="17"/>
      <c r="N457" s="17"/>
    </row>
    <row r="458" spans="1:14" ht="21.6">
      <c r="A458" s="71"/>
      <c r="B458" s="178"/>
      <c r="C458" s="71"/>
      <c r="D458" s="72"/>
      <c r="E458" s="73"/>
      <c r="F458" s="73"/>
      <c r="G458" s="73"/>
      <c r="I458" s="74"/>
      <c r="J458" s="17"/>
      <c r="K458" s="24"/>
      <c r="L458" s="75"/>
      <c r="M458" s="17"/>
      <c r="N458" s="17"/>
    </row>
    <row r="459" spans="1:14" ht="21.6">
      <c r="A459" s="71"/>
      <c r="B459" s="178"/>
      <c r="C459" s="71"/>
      <c r="D459" s="72"/>
      <c r="E459" s="73"/>
      <c r="F459" s="73"/>
      <c r="G459" s="73"/>
      <c r="I459" s="74"/>
      <c r="J459" s="17"/>
      <c r="K459" s="24"/>
      <c r="L459" s="75"/>
      <c r="M459" s="17"/>
      <c r="N459" s="17"/>
    </row>
    <row r="460" spans="1:14" ht="21.6">
      <c r="A460" s="71"/>
      <c r="B460" s="178"/>
      <c r="C460" s="71"/>
      <c r="D460" s="72"/>
      <c r="E460" s="73"/>
      <c r="F460" s="73"/>
      <c r="G460" s="73"/>
      <c r="I460" s="74"/>
      <c r="J460" s="17"/>
      <c r="K460" s="24"/>
      <c r="L460" s="75"/>
      <c r="M460" s="17"/>
      <c r="N460" s="17"/>
    </row>
    <row r="461" spans="1:14" ht="21.6">
      <c r="A461" s="71"/>
      <c r="B461" s="178"/>
      <c r="C461" s="71"/>
      <c r="D461" s="72"/>
      <c r="E461" s="73"/>
      <c r="F461" s="73"/>
      <c r="G461" s="73"/>
      <c r="I461" s="74"/>
      <c r="J461" s="17"/>
      <c r="K461" s="24"/>
      <c r="L461" s="75"/>
      <c r="M461" s="17"/>
      <c r="N461" s="17"/>
    </row>
    <row r="462" spans="1:14" ht="21.6">
      <c r="A462" s="71"/>
      <c r="B462" s="178"/>
      <c r="C462" s="71"/>
      <c r="D462" s="72"/>
      <c r="E462" s="73"/>
      <c r="F462" s="73"/>
      <c r="G462" s="73"/>
      <c r="I462" s="74"/>
      <c r="J462" s="17"/>
      <c r="K462" s="24"/>
      <c r="L462" s="75"/>
      <c r="M462" s="17"/>
      <c r="N462" s="17"/>
    </row>
    <row r="463" spans="1:14" ht="21.6">
      <c r="A463" s="71"/>
      <c r="B463" s="178"/>
      <c r="C463" s="71"/>
      <c r="D463" s="72"/>
      <c r="E463" s="73"/>
      <c r="F463" s="73"/>
      <c r="G463" s="73"/>
      <c r="I463" s="74"/>
      <c r="J463" s="17"/>
      <c r="K463" s="24"/>
      <c r="L463" s="75"/>
      <c r="M463" s="17"/>
      <c r="N463" s="17"/>
    </row>
    <row r="464" spans="1:14" ht="21.6">
      <c r="A464" s="71"/>
      <c r="B464" s="178"/>
      <c r="C464" s="71"/>
      <c r="D464" s="72"/>
      <c r="E464" s="73"/>
      <c r="F464" s="73"/>
      <c r="G464" s="73"/>
      <c r="I464" s="74"/>
      <c r="J464" s="17"/>
      <c r="K464" s="24"/>
      <c r="L464" s="75"/>
      <c r="M464" s="17"/>
      <c r="N464" s="17"/>
    </row>
    <row r="465" spans="1:14" ht="21.6">
      <c r="A465" s="71"/>
      <c r="B465" s="178"/>
      <c r="C465" s="71"/>
      <c r="D465" s="72"/>
      <c r="E465" s="73"/>
      <c r="F465" s="73"/>
      <c r="G465" s="73"/>
      <c r="I465" s="74"/>
      <c r="J465" s="17"/>
      <c r="K465" s="24"/>
      <c r="L465" s="75"/>
      <c r="M465" s="17"/>
      <c r="N465" s="17"/>
    </row>
    <row r="466" spans="1:14" ht="21.6">
      <c r="A466" s="71"/>
      <c r="B466" s="178"/>
      <c r="C466" s="71"/>
      <c r="D466" s="72"/>
      <c r="E466" s="73"/>
      <c r="F466" s="73"/>
      <c r="G466" s="73"/>
      <c r="I466" s="74"/>
      <c r="J466" s="17"/>
      <c r="K466" s="24"/>
      <c r="L466" s="75"/>
      <c r="M466" s="17"/>
      <c r="N466" s="17"/>
    </row>
    <row r="467" spans="1:14" ht="21.6">
      <c r="A467" s="71"/>
      <c r="B467" s="178"/>
      <c r="C467" s="71"/>
      <c r="D467" s="72"/>
      <c r="E467" s="73"/>
      <c r="F467" s="73"/>
      <c r="G467" s="73"/>
      <c r="I467" s="74"/>
      <c r="J467" s="17"/>
      <c r="K467" s="24"/>
      <c r="L467" s="75"/>
      <c r="M467" s="17"/>
      <c r="N467" s="17"/>
    </row>
    <row r="468" spans="1:14" ht="21.6">
      <c r="A468" s="71"/>
      <c r="B468" s="178"/>
      <c r="C468" s="71"/>
      <c r="D468" s="72"/>
      <c r="E468" s="73"/>
      <c r="F468" s="73"/>
      <c r="G468" s="73"/>
      <c r="I468" s="74"/>
      <c r="J468" s="17"/>
      <c r="K468" s="24"/>
      <c r="L468" s="75"/>
      <c r="M468" s="17"/>
      <c r="N468" s="17"/>
    </row>
    <row r="469" spans="1:14" ht="21.6">
      <c r="A469" s="71"/>
      <c r="B469" s="178"/>
      <c r="C469" s="71"/>
      <c r="D469" s="72"/>
      <c r="E469" s="73"/>
      <c r="F469" s="73"/>
      <c r="G469" s="73"/>
      <c r="I469" s="74"/>
      <c r="J469" s="17"/>
      <c r="K469" s="24"/>
      <c r="L469" s="75"/>
      <c r="M469" s="17"/>
      <c r="N469" s="17"/>
    </row>
    <row r="470" spans="1:14" ht="21.6">
      <c r="A470" s="71"/>
      <c r="B470" s="178"/>
      <c r="C470" s="71"/>
      <c r="D470" s="72"/>
      <c r="E470" s="73"/>
      <c r="F470" s="73"/>
      <c r="G470" s="73"/>
      <c r="I470" s="74"/>
      <c r="J470" s="17"/>
      <c r="K470" s="24"/>
      <c r="L470" s="75"/>
      <c r="M470" s="17"/>
      <c r="N470" s="17"/>
    </row>
    <row r="471" spans="1:14" ht="21.6">
      <c r="A471" s="71"/>
      <c r="B471" s="178"/>
      <c r="C471" s="71"/>
      <c r="D471" s="72"/>
      <c r="E471" s="73"/>
      <c r="F471" s="73"/>
      <c r="G471" s="73"/>
      <c r="I471" s="74"/>
      <c r="J471" s="17"/>
      <c r="K471" s="24"/>
      <c r="L471" s="75"/>
      <c r="M471" s="17"/>
      <c r="N471" s="17"/>
    </row>
    <row r="472" spans="1:14" ht="21.6">
      <c r="A472" s="71"/>
      <c r="B472" s="178"/>
      <c r="C472" s="71"/>
      <c r="D472" s="72"/>
      <c r="E472" s="73"/>
      <c r="F472" s="73"/>
      <c r="G472" s="73"/>
      <c r="I472" s="74"/>
      <c r="J472" s="17"/>
      <c r="K472" s="24"/>
      <c r="L472" s="75"/>
      <c r="M472" s="17"/>
      <c r="N472" s="17"/>
    </row>
    <row r="473" spans="1:14" ht="21.6">
      <c r="A473" s="71"/>
      <c r="B473" s="178"/>
      <c r="C473" s="71"/>
      <c r="D473" s="72"/>
      <c r="E473" s="73"/>
      <c r="F473" s="73"/>
      <c r="G473" s="73"/>
      <c r="I473" s="74"/>
      <c r="J473" s="17"/>
      <c r="K473" s="24"/>
      <c r="L473" s="75"/>
      <c r="M473" s="17"/>
      <c r="N473" s="17"/>
    </row>
    <row r="474" spans="1:14" ht="21.6">
      <c r="A474" s="71"/>
      <c r="B474" s="178"/>
      <c r="C474" s="71"/>
      <c r="D474" s="72"/>
      <c r="E474" s="73"/>
      <c r="F474" s="73"/>
      <c r="G474" s="73"/>
      <c r="I474" s="74"/>
      <c r="J474" s="17"/>
      <c r="K474" s="24"/>
      <c r="L474" s="75"/>
      <c r="M474" s="17"/>
      <c r="N474" s="17"/>
    </row>
    <row r="475" spans="1:14" ht="21.6">
      <c r="A475" s="71"/>
      <c r="B475" s="178"/>
      <c r="C475" s="71"/>
      <c r="D475" s="72"/>
      <c r="E475" s="73"/>
      <c r="F475" s="73"/>
      <c r="G475" s="73"/>
      <c r="I475" s="74"/>
      <c r="J475" s="17"/>
      <c r="K475" s="24"/>
      <c r="L475" s="75"/>
      <c r="M475" s="17"/>
      <c r="N475" s="17"/>
    </row>
    <row r="476" spans="1:14" ht="21.6">
      <c r="A476" s="71"/>
      <c r="B476" s="178"/>
      <c r="C476" s="71"/>
      <c r="D476" s="72"/>
      <c r="E476" s="73"/>
      <c r="F476" s="73"/>
      <c r="G476" s="73"/>
      <c r="I476" s="74"/>
      <c r="J476" s="17"/>
      <c r="K476" s="24"/>
      <c r="L476" s="75"/>
      <c r="M476" s="17"/>
      <c r="N476" s="17"/>
    </row>
    <row r="477" spans="1:14" ht="21.6">
      <c r="A477" s="71"/>
      <c r="B477" s="178"/>
      <c r="C477" s="71"/>
      <c r="D477" s="72"/>
      <c r="E477" s="73"/>
      <c r="F477" s="73"/>
      <c r="G477" s="73"/>
      <c r="I477" s="74"/>
      <c r="J477" s="17"/>
      <c r="K477" s="24"/>
      <c r="L477" s="75"/>
      <c r="M477" s="17"/>
      <c r="N477" s="17"/>
    </row>
    <row r="478" spans="1:14" ht="21.6">
      <c r="A478" s="71"/>
      <c r="B478" s="178"/>
      <c r="C478" s="71"/>
      <c r="D478" s="72"/>
      <c r="E478" s="73"/>
      <c r="F478" s="73"/>
      <c r="G478" s="73"/>
      <c r="I478" s="74"/>
      <c r="J478" s="17"/>
      <c r="K478" s="24"/>
      <c r="L478" s="75"/>
      <c r="M478" s="17"/>
      <c r="N478" s="17"/>
    </row>
    <row r="479" spans="1:14" ht="21.6">
      <c r="A479" s="71"/>
      <c r="B479" s="178"/>
      <c r="C479" s="71"/>
      <c r="D479" s="72"/>
      <c r="E479" s="73"/>
      <c r="F479" s="73"/>
      <c r="G479" s="73"/>
      <c r="I479" s="74"/>
      <c r="J479" s="17"/>
      <c r="K479" s="24"/>
      <c r="L479" s="75"/>
      <c r="M479" s="17"/>
      <c r="N479" s="17"/>
    </row>
    <row r="480" spans="1:14" ht="21.6">
      <c r="A480" s="71"/>
      <c r="B480" s="178"/>
      <c r="C480" s="71"/>
      <c r="D480" s="72"/>
      <c r="E480" s="73"/>
      <c r="F480" s="73"/>
      <c r="G480" s="73"/>
      <c r="I480" s="74"/>
      <c r="J480" s="17"/>
      <c r="K480" s="24"/>
      <c r="L480" s="75"/>
      <c r="M480" s="17"/>
      <c r="N480" s="17"/>
    </row>
    <row r="481" spans="1:14" ht="21.6">
      <c r="A481" s="71"/>
      <c r="B481" s="178"/>
      <c r="C481" s="71"/>
      <c r="D481" s="72"/>
      <c r="E481" s="73"/>
      <c r="F481" s="73"/>
      <c r="G481" s="73"/>
      <c r="I481" s="74"/>
      <c r="J481" s="17"/>
      <c r="K481" s="24"/>
      <c r="L481" s="75"/>
      <c r="M481" s="17"/>
      <c r="N481" s="17"/>
    </row>
    <row r="482" spans="1:14" ht="21.6">
      <c r="A482" s="71"/>
      <c r="B482" s="178"/>
      <c r="C482" s="71"/>
      <c r="D482" s="72"/>
      <c r="E482" s="73"/>
      <c r="F482" s="73"/>
      <c r="G482" s="73"/>
      <c r="I482" s="74"/>
      <c r="J482" s="17"/>
      <c r="K482" s="24"/>
      <c r="L482" s="75"/>
      <c r="M482" s="17"/>
      <c r="N482" s="17"/>
    </row>
    <row r="483" spans="1:14" ht="21.6">
      <c r="A483" s="71"/>
      <c r="B483" s="178"/>
      <c r="C483" s="71"/>
      <c r="D483" s="72"/>
      <c r="E483" s="73"/>
      <c r="F483" s="73"/>
      <c r="G483" s="73"/>
      <c r="I483" s="74"/>
      <c r="J483" s="17"/>
      <c r="K483" s="24"/>
      <c r="L483" s="75"/>
      <c r="M483" s="17"/>
      <c r="N483" s="17"/>
    </row>
    <row r="484" spans="1:14" ht="21.6">
      <c r="A484" s="71"/>
      <c r="B484" s="178"/>
      <c r="C484" s="71"/>
      <c r="D484" s="72"/>
      <c r="E484" s="73"/>
      <c r="F484" s="73"/>
      <c r="G484" s="73"/>
      <c r="I484" s="74"/>
      <c r="J484" s="17"/>
      <c r="K484" s="24"/>
      <c r="L484" s="75"/>
      <c r="M484" s="17"/>
      <c r="N484" s="17"/>
    </row>
    <row r="485" spans="1:14" ht="21.6">
      <c r="A485" s="71"/>
      <c r="B485" s="178"/>
      <c r="C485" s="71"/>
      <c r="D485" s="72"/>
      <c r="E485" s="73"/>
      <c r="F485" s="73"/>
      <c r="G485" s="73"/>
      <c r="I485" s="74"/>
      <c r="J485" s="17"/>
      <c r="K485" s="24"/>
      <c r="L485" s="75"/>
      <c r="M485" s="17"/>
      <c r="N485" s="17"/>
    </row>
    <row r="486" spans="1:14" ht="21.6">
      <c r="A486" s="71"/>
      <c r="B486" s="178"/>
      <c r="C486" s="71"/>
      <c r="D486" s="72"/>
      <c r="E486" s="73"/>
      <c r="F486" s="73"/>
      <c r="G486" s="73"/>
      <c r="I486" s="74"/>
      <c r="J486" s="17"/>
      <c r="K486" s="24"/>
      <c r="L486" s="75"/>
      <c r="M486" s="17"/>
      <c r="N486" s="17"/>
    </row>
    <row r="487" spans="1:14" ht="21.6">
      <c r="A487" s="71"/>
      <c r="B487" s="178"/>
      <c r="C487" s="71"/>
      <c r="D487" s="72"/>
      <c r="E487" s="73"/>
      <c r="F487" s="73"/>
      <c r="G487" s="73"/>
      <c r="I487" s="74"/>
      <c r="J487" s="17"/>
      <c r="K487" s="24"/>
      <c r="L487" s="75"/>
      <c r="M487" s="17"/>
      <c r="N487" s="17"/>
    </row>
    <row r="488" spans="1:14" ht="21.6">
      <c r="A488" s="71"/>
      <c r="B488" s="178"/>
      <c r="C488" s="71"/>
      <c r="D488" s="72"/>
      <c r="E488" s="73"/>
      <c r="F488" s="73"/>
      <c r="G488" s="73"/>
      <c r="I488" s="74"/>
      <c r="J488" s="17"/>
      <c r="K488" s="24"/>
      <c r="L488" s="75"/>
      <c r="M488" s="17"/>
      <c r="N488" s="17"/>
    </row>
    <row r="489" spans="1:14" ht="21.6">
      <c r="A489" s="71"/>
      <c r="B489" s="178"/>
      <c r="C489" s="71"/>
      <c r="D489" s="72"/>
      <c r="E489" s="73"/>
      <c r="F489" s="73"/>
      <c r="G489" s="73"/>
      <c r="I489" s="74"/>
      <c r="J489" s="17"/>
      <c r="K489" s="24"/>
      <c r="L489" s="75"/>
      <c r="M489" s="17"/>
      <c r="N489" s="17"/>
    </row>
    <row r="490" spans="1:14" ht="21.6">
      <c r="A490" s="71"/>
      <c r="B490" s="178"/>
      <c r="C490" s="71"/>
      <c r="D490" s="72"/>
      <c r="E490" s="73"/>
      <c r="F490" s="73"/>
      <c r="G490" s="73"/>
      <c r="I490" s="74"/>
      <c r="J490" s="17"/>
      <c r="K490" s="24"/>
      <c r="L490" s="75"/>
      <c r="M490" s="17"/>
      <c r="N490" s="17"/>
    </row>
    <row r="491" spans="1:14" ht="21.6">
      <c r="A491" s="71"/>
      <c r="B491" s="178"/>
      <c r="C491" s="71"/>
      <c r="D491" s="72"/>
      <c r="E491" s="73"/>
      <c r="F491" s="73"/>
      <c r="G491" s="73"/>
      <c r="I491" s="74"/>
      <c r="J491" s="17"/>
      <c r="K491" s="24"/>
      <c r="L491" s="75"/>
      <c r="M491" s="17"/>
      <c r="N491" s="17"/>
    </row>
    <row r="492" spans="1:14" ht="21.6">
      <c r="A492" s="71"/>
      <c r="B492" s="178"/>
      <c r="C492" s="71"/>
      <c r="D492" s="72"/>
      <c r="E492" s="73"/>
      <c r="F492" s="73"/>
      <c r="G492" s="73"/>
      <c r="I492" s="74"/>
      <c r="J492" s="17"/>
      <c r="K492" s="24"/>
      <c r="L492" s="75"/>
      <c r="M492" s="17"/>
      <c r="N492" s="17"/>
    </row>
    <row r="493" spans="1:14" ht="21.6">
      <c r="A493" s="71"/>
      <c r="B493" s="178"/>
      <c r="C493" s="71"/>
      <c r="D493" s="72"/>
      <c r="E493" s="73"/>
      <c r="F493" s="73"/>
      <c r="G493" s="73"/>
      <c r="I493" s="74"/>
      <c r="J493" s="17"/>
      <c r="K493" s="24"/>
      <c r="L493" s="75"/>
      <c r="M493" s="17"/>
      <c r="N493" s="17"/>
    </row>
    <row r="494" spans="1:14" ht="21.6">
      <c r="A494" s="71"/>
      <c r="B494" s="178"/>
      <c r="C494" s="71"/>
      <c r="D494" s="72"/>
      <c r="E494" s="73"/>
      <c r="F494" s="73"/>
      <c r="G494" s="73"/>
      <c r="I494" s="74"/>
      <c r="J494" s="17"/>
      <c r="K494" s="24"/>
      <c r="L494" s="75"/>
      <c r="M494" s="17"/>
      <c r="N494" s="17"/>
    </row>
    <row r="495" spans="1:14" ht="21.6">
      <c r="A495" s="71"/>
      <c r="B495" s="178"/>
      <c r="C495" s="71"/>
      <c r="D495" s="72"/>
      <c r="E495" s="73"/>
      <c r="F495" s="73"/>
      <c r="G495" s="73"/>
      <c r="I495" s="74"/>
      <c r="J495" s="17"/>
      <c r="K495" s="24"/>
      <c r="L495" s="75"/>
      <c r="M495" s="17"/>
      <c r="N495" s="17"/>
    </row>
    <row r="496" spans="1:14" ht="21.6">
      <c r="A496" s="71"/>
      <c r="B496" s="178"/>
      <c r="C496" s="71"/>
      <c r="D496" s="72"/>
      <c r="E496" s="73"/>
      <c r="F496" s="73"/>
      <c r="G496" s="73"/>
      <c r="I496" s="74"/>
      <c r="J496" s="17"/>
      <c r="K496" s="24"/>
      <c r="L496" s="75"/>
      <c r="M496" s="17"/>
      <c r="N496" s="17"/>
    </row>
    <row r="497" spans="1:14" ht="21.6">
      <c r="A497" s="71"/>
      <c r="B497" s="178"/>
      <c r="C497" s="71"/>
      <c r="D497" s="72"/>
      <c r="E497" s="73"/>
      <c r="F497" s="73"/>
      <c r="G497" s="73"/>
      <c r="I497" s="74"/>
      <c r="J497" s="17"/>
      <c r="K497" s="24"/>
      <c r="L497" s="75"/>
      <c r="M497" s="17"/>
      <c r="N497" s="17"/>
    </row>
    <row r="498" spans="1:14" ht="21.6">
      <c r="A498" s="71"/>
      <c r="B498" s="178"/>
      <c r="C498" s="71"/>
      <c r="D498" s="72"/>
      <c r="E498" s="73"/>
      <c r="F498" s="73"/>
      <c r="G498" s="73"/>
      <c r="I498" s="74"/>
      <c r="J498" s="17"/>
      <c r="K498" s="24"/>
      <c r="L498" s="75"/>
      <c r="M498" s="17"/>
      <c r="N498" s="17"/>
    </row>
    <row r="499" spans="1:14" ht="21.6">
      <c r="A499" s="71"/>
      <c r="B499" s="178"/>
      <c r="C499" s="71"/>
      <c r="D499" s="72"/>
      <c r="E499" s="73"/>
      <c r="F499" s="73"/>
      <c r="G499" s="73"/>
      <c r="I499" s="74"/>
      <c r="J499" s="17"/>
      <c r="K499" s="24"/>
      <c r="L499" s="75"/>
      <c r="M499" s="17"/>
      <c r="N499" s="17"/>
    </row>
    <row r="500" spans="1:14" ht="21.6">
      <c r="A500" s="71"/>
      <c r="B500" s="178"/>
      <c r="C500" s="71"/>
      <c r="D500" s="72"/>
      <c r="E500" s="73"/>
      <c r="F500" s="73"/>
      <c r="G500" s="73"/>
      <c r="I500" s="74"/>
      <c r="J500" s="17"/>
      <c r="K500" s="24"/>
      <c r="L500" s="75"/>
      <c r="M500" s="17"/>
      <c r="N500" s="17"/>
    </row>
    <row r="501" spans="1:14" ht="21.6">
      <c r="A501" s="71"/>
      <c r="B501" s="178"/>
      <c r="C501" s="71"/>
      <c r="D501" s="72"/>
      <c r="E501" s="73"/>
      <c r="F501" s="73"/>
      <c r="G501" s="73"/>
      <c r="I501" s="74"/>
      <c r="J501" s="17"/>
      <c r="K501" s="24"/>
      <c r="L501" s="75"/>
      <c r="M501" s="17"/>
      <c r="N501" s="17"/>
    </row>
    <row r="502" spans="1:14" ht="21.6">
      <c r="A502" s="71"/>
      <c r="B502" s="178"/>
      <c r="C502" s="71"/>
      <c r="D502" s="72"/>
      <c r="E502" s="73"/>
      <c r="F502" s="73"/>
      <c r="G502" s="73"/>
      <c r="I502" s="74"/>
      <c r="J502" s="17"/>
      <c r="K502" s="24"/>
      <c r="L502" s="75"/>
      <c r="M502" s="17"/>
      <c r="N502" s="17"/>
    </row>
    <row r="503" spans="1:14" ht="21.6">
      <c r="A503" s="71"/>
      <c r="B503" s="178"/>
      <c r="C503" s="71"/>
      <c r="D503" s="72"/>
      <c r="E503" s="73"/>
      <c r="F503" s="73"/>
      <c r="G503" s="73"/>
      <c r="I503" s="74"/>
      <c r="J503" s="17"/>
      <c r="K503" s="24"/>
      <c r="L503" s="75"/>
      <c r="M503" s="17"/>
      <c r="N503" s="17"/>
    </row>
    <row r="504" spans="1:14" ht="21.6">
      <c r="A504" s="71"/>
      <c r="B504" s="178"/>
      <c r="C504" s="71"/>
      <c r="D504" s="72"/>
      <c r="E504" s="73"/>
      <c r="F504" s="73"/>
      <c r="G504" s="73"/>
      <c r="I504" s="74"/>
      <c r="J504" s="17"/>
      <c r="K504" s="24"/>
      <c r="L504" s="75"/>
      <c r="M504" s="17"/>
      <c r="N504" s="17"/>
    </row>
    <row r="505" spans="1:14" ht="21.6">
      <c r="A505" s="71"/>
      <c r="B505" s="178"/>
      <c r="C505" s="71"/>
      <c r="D505" s="72"/>
      <c r="E505" s="73"/>
      <c r="F505" s="73"/>
      <c r="G505" s="73"/>
      <c r="I505" s="74"/>
      <c r="J505" s="17"/>
      <c r="K505" s="24"/>
      <c r="L505" s="75"/>
      <c r="M505" s="17"/>
      <c r="N505" s="17"/>
    </row>
    <row r="506" spans="1:14" ht="21.6">
      <c r="A506" s="71"/>
      <c r="B506" s="178"/>
      <c r="C506" s="71"/>
      <c r="D506" s="72"/>
      <c r="E506" s="73"/>
      <c r="F506" s="73"/>
      <c r="G506" s="73"/>
      <c r="I506" s="74"/>
      <c r="J506" s="17"/>
      <c r="K506" s="24"/>
      <c r="L506" s="75"/>
      <c r="M506" s="17"/>
      <c r="N506" s="17"/>
    </row>
    <row r="507" spans="1:14" ht="21.6">
      <c r="A507" s="71"/>
      <c r="B507" s="178"/>
      <c r="C507" s="71"/>
      <c r="D507" s="72"/>
      <c r="E507" s="73"/>
      <c r="F507" s="73"/>
      <c r="G507" s="73"/>
      <c r="I507" s="74"/>
      <c r="J507" s="17"/>
      <c r="K507" s="24"/>
      <c r="L507" s="75"/>
      <c r="M507" s="17"/>
      <c r="N507" s="17"/>
    </row>
    <row r="508" spans="1:14" ht="21.6">
      <c r="A508" s="71"/>
      <c r="B508" s="178"/>
      <c r="C508" s="71"/>
      <c r="D508" s="72"/>
      <c r="E508" s="73"/>
      <c r="F508" s="73"/>
      <c r="G508" s="73"/>
      <c r="I508" s="74"/>
      <c r="J508" s="17"/>
      <c r="K508" s="24"/>
      <c r="L508" s="75"/>
      <c r="M508" s="17"/>
      <c r="N508" s="17"/>
    </row>
    <row r="509" spans="1:14" ht="21.6">
      <c r="A509" s="71"/>
      <c r="B509" s="178"/>
      <c r="C509" s="71"/>
      <c r="D509" s="72"/>
      <c r="E509" s="73"/>
      <c r="F509" s="73"/>
      <c r="G509" s="73"/>
      <c r="I509" s="74"/>
      <c r="J509" s="17"/>
      <c r="K509" s="24"/>
      <c r="L509" s="75"/>
      <c r="M509" s="17"/>
      <c r="N509" s="17"/>
    </row>
    <row r="510" spans="1:14" ht="21.6">
      <c r="A510" s="71"/>
      <c r="B510" s="178"/>
      <c r="C510" s="71"/>
      <c r="D510" s="72"/>
      <c r="E510" s="73"/>
      <c r="F510" s="73"/>
      <c r="G510" s="73"/>
      <c r="I510" s="74"/>
      <c r="J510" s="17"/>
      <c r="K510" s="24"/>
      <c r="L510" s="75"/>
      <c r="M510" s="17"/>
      <c r="N510" s="17"/>
    </row>
    <row r="511" spans="1:14" ht="21.6">
      <c r="A511" s="71"/>
      <c r="B511" s="178"/>
      <c r="C511" s="71"/>
      <c r="D511" s="72"/>
      <c r="E511" s="73"/>
      <c r="F511" s="73"/>
      <c r="G511" s="73"/>
      <c r="I511" s="74"/>
      <c r="J511" s="17"/>
      <c r="K511" s="24"/>
      <c r="L511" s="75"/>
      <c r="M511" s="17"/>
      <c r="N511" s="17"/>
    </row>
    <row r="512" spans="1:14" ht="21.6">
      <c r="A512" s="71"/>
      <c r="B512" s="178"/>
      <c r="C512" s="71"/>
      <c r="D512" s="72"/>
      <c r="E512" s="73"/>
      <c r="F512" s="73"/>
      <c r="G512" s="73"/>
      <c r="I512" s="74"/>
      <c r="J512" s="17"/>
      <c r="K512" s="24"/>
      <c r="L512" s="75"/>
      <c r="M512" s="17"/>
      <c r="N512" s="17"/>
    </row>
    <row r="513" spans="1:14" thickBot="1">
      <c r="A513" s="71"/>
      <c r="B513" s="178"/>
      <c r="C513" s="71"/>
      <c r="D513" s="72"/>
      <c r="E513" s="73"/>
      <c r="F513" s="73"/>
      <c r="G513" s="73"/>
      <c r="I513" s="74"/>
      <c r="J513" s="17"/>
      <c r="K513" s="24"/>
      <c r="L513" s="75"/>
      <c r="M513" s="17"/>
      <c r="N513" s="17"/>
    </row>
    <row r="514" spans="1:14" ht="21.6"/>
    <row r="515" spans="1:14" ht="21.6"/>
    <row r="516" spans="1:14" ht="21.6"/>
    <row r="517" spans="1:14" ht="21.6"/>
    <row r="518" spans="1:14" ht="21.6"/>
    <row r="519" spans="1:14" ht="21.6"/>
    <row r="520" spans="1:14" ht="21.6"/>
  </sheetData>
  <dataConsolidate/>
  <mergeCells count="86">
    <mergeCell ref="L55:L62"/>
    <mergeCell ref="L64:L69"/>
    <mergeCell ref="K12:K13"/>
    <mergeCell ref="K14:K15"/>
    <mergeCell ref="L50:L53"/>
    <mergeCell ref="K68:K69"/>
    <mergeCell ref="K16:K18"/>
    <mergeCell ref="L25:L30"/>
    <mergeCell ref="L32:L48"/>
    <mergeCell ref="K25:K27"/>
    <mergeCell ref="K28:K30"/>
    <mergeCell ref="K64:K65"/>
    <mergeCell ref="K43:K45"/>
    <mergeCell ref="K55:K59"/>
    <mergeCell ref="K50:K53"/>
    <mergeCell ref="K46:K48"/>
    <mergeCell ref="J2:N2"/>
    <mergeCell ref="B20:B22"/>
    <mergeCell ref="C20:C22"/>
    <mergeCell ref="K20:K22"/>
    <mergeCell ref="A2:D2"/>
    <mergeCell ref="L5:L18"/>
    <mergeCell ref="B14:B15"/>
    <mergeCell ref="C14:C15"/>
    <mergeCell ref="B12:B13"/>
    <mergeCell ref="C12:C13"/>
    <mergeCell ref="B5:B11"/>
    <mergeCell ref="L20:L23"/>
    <mergeCell ref="A5:A23"/>
    <mergeCell ref="K5:K11"/>
    <mergeCell ref="B3:C3"/>
    <mergeCell ref="E1:G1"/>
    <mergeCell ref="B72:B73"/>
    <mergeCell ref="C72:C73"/>
    <mergeCell ref="C55:C59"/>
    <mergeCell ref="B55:B59"/>
    <mergeCell ref="E2:G2"/>
    <mergeCell ref="B50:B53"/>
    <mergeCell ref="C50:C53"/>
    <mergeCell ref="C43:C45"/>
    <mergeCell ref="B43:B45"/>
    <mergeCell ref="C16:C18"/>
    <mergeCell ref="B16:B18"/>
    <mergeCell ref="C5:C11"/>
    <mergeCell ref="B28:B30"/>
    <mergeCell ref="B68:B69"/>
    <mergeCell ref="C68:C69"/>
    <mergeCell ref="A24:A30"/>
    <mergeCell ref="B33:B35"/>
    <mergeCell ref="C33:C35"/>
    <mergeCell ref="A31:A53"/>
    <mergeCell ref="C46:C48"/>
    <mergeCell ref="C28:C30"/>
    <mergeCell ref="C25:C27"/>
    <mergeCell ref="B36:B37"/>
    <mergeCell ref="B38:B41"/>
    <mergeCell ref="C38:C41"/>
    <mergeCell ref="C36:C37"/>
    <mergeCell ref="B25:B27"/>
    <mergeCell ref="B46:B48"/>
    <mergeCell ref="K36:K37"/>
    <mergeCell ref="K38:K41"/>
    <mergeCell ref="K33:K35"/>
    <mergeCell ref="A54:A62"/>
    <mergeCell ref="K61:K62"/>
    <mergeCell ref="B66:B67"/>
    <mergeCell ref="C66:C67"/>
    <mergeCell ref="B64:B65"/>
    <mergeCell ref="C64:C65"/>
    <mergeCell ref="A63:A69"/>
    <mergeCell ref="K66:K67"/>
    <mergeCell ref="C61:C62"/>
    <mergeCell ref="B61:B62"/>
    <mergeCell ref="C82:C84"/>
    <mergeCell ref="B82:B84"/>
    <mergeCell ref="A70:A84"/>
    <mergeCell ref="K82:K84"/>
    <mergeCell ref="L71:L76"/>
    <mergeCell ref="L78:L84"/>
    <mergeCell ref="B78:B81"/>
    <mergeCell ref="C78:C81"/>
    <mergeCell ref="K78:K81"/>
    <mergeCell ref="K75:K76"/>
    <mergeCell ref="B75:B76"/>
    <mergeCell ref="C75:C76"/>
    <mergeCell ref="K72:K73"/>
  </mergeCells>
  <conditionalFormatting sqref="B5">
    <cfRule type="expression" dxfId="108" priority="130">
      <formula>AND($J5=1, $J6=1, $J7=1, $J8=1, $J9=1)</formula>
    </cfRule>
    <cfRule type="expression" dxfId="107" priority="129">
      <formula>AND($J5=0, $J6=0, $J7=0, $J8=0, $J9=0, $J5&lt;&gt;"", $J6&lt;&gt;"", $J7&lt;&gt;"", $J8&lt;&gt;"", $J9&lt;&gt;"")</formula>
    </cfRule>
    <cfRule type="expression" dxfId="106" priority="128">
      <formula>COUNTIF($J5:$J9, 0)&gt;0</formula>
    </cfRule>
  </conditionalFormatting>
  <conditionalFormatting sqref="B12:C12">
    <cfRule type="expression" dxfId="105" priority="172">
      <formula>AND($J12=1, $J13=1)</formula>
    </cfRule>
    <cfRule type="expression" dxfId="104" priority="171">
      <formula>AND($J12=0, $J13=0, $J12&lt;&gt;"", $J13&lt;&gt;"")</formula>
    </cfRule>
    <cfRule type="expression" dxfId="103" priority="170">
      <formula>COUNTIF($J12:$J13, 0)&gt;0</formula>
    </cfRule>
  </conditionalFormatting>
  <conditionalFormatting sqref="B14:C14">
    <cfRule type="expression" dxfId="102" priority="322">
      <formula>AND($J14=0, $J15=0, $J14&lt;&gt;"", $J15&lt;&gt;"")</formula>
    </cfRule>
    <cfRule type="expression" dxfId="101" priority="321">
      <formula>COUNTIF($J14:$J15, 0)&gt;0</formula>
    </cfRule>
    <cfRule type="expression" dxfId="100" priority="323">
      <formula>AND($J14=1, $J15=1)</formula>
    </cfRule>
  </conditionalFormatting>
  <conditionalFormatting sqref="B16:C16">
    <cfRule type="expression" dxfId="99" priority="119">
      <formula>COUNTIF($J16:$J18, 0)&gt;0</formula>
    </cfRule>
    <cfRule type="expression" dxfId="98" priority="121">
      <formula>AND($J16=1, $J17=1, $J18=1)</formula>
    </cfRule>
    <cfRule type="expression" dxfId="97" priority="120">
      <formula>AND($J16=0, $J17=0, $J18=0, $J16&lt;&gt;"", $J17&lt;&gt;"", $J18&lt;&gt;"")</formula>
    </cfRule>
  </conditionalFormatting>
  <conditionalFormatting sqref="B20:C20">
    <cfRule type="expression" dxfId="96" priority="26">
      <formula>COUNTIF($J20:$J22, 0)&gt;0</formula>
    </cfRule>
    <cfRule type="expression" dxfId="95" priority="27">
      <formula>AND($J20=0, $J21=0, $J22=0, $J20&lt;&gt;"", $J21&lt;&gt;"", $J22&lt;&gt;"")</formula>
    </cfRule>
    <cfRule type="expression" dxfId="94" priority="28">
      <formula>AND($J20=1, $J21=1, $J22=1)</formula>
    </cfRule>
  </conditionalFormatting>
  <conditionalFormatting sqref="B23:C23">
    <cfRule type="expression" dxfId="93" priority="107">
      <formula>COUNTIF($J23, 0)&gt;0</formula>
    </cfRule>
    <cfRule type="expression" dxfId="92" priority="109">
      <formula>AND($J23=1)</formula>
    </cfRule>
  </conditionalFormatting>
  <conditionalFormatting sqref="B25:C25">
    <cfRule type="expression" dxfId="91" priority="304">
      <formula>AND($J25=1, $J26=1, $J27=1)</formula>
    </cfRule>
    <cfRule type="expression" dxfId="90" priority="303">
      <formula>AND($J25=0, $J26=0, $J27=0, $J25&lt;&gt;"", $J26&lt;&gt;"", $J27&lt;&gt;"")</formula>
    </cfRule>
    <cfRule type="expression" dxfId="89" priority="302">
      <formula>COUNTIF($J25:$J27, 0)&gt;0</formula>
    </cfRule>
  </conditionalFormatting>
  <conditionalFormatting sqref="B28:C28">
    <cfRule type="expression" dxfId="88" priority="169">
      <formula>AND($J28=1, $J29=1, $J30=1)</formula>
    </cfRule>
    <cfRule type="expression" dxfId="87" priority="168">
      <formula>AND($J28=0, $J29=0, $J30=0, $J28&lt;&gt;"", $J29&lt;&gt;"", $J30&lt;&gt;"")</formula>
    </cfRule>
    <cfRule type="expression" dxfId="86" priority="167">
      <formula>COUNTIF($J28:$J30, 0)&gt;0</formula>
    </cfRule>
  </conditionalFormatting>
  <conditionalFormatting sqref="B32:C33">
    <cfRule type="expression" dxfId="85" priority="103">
      <formula>AND($J32=1, $J33=1, $J34=1)</formula>
    </cfRule>
    <cfRule type="expression" dxfId="84" priority="102">
      <formula>AND($J32=0, $J33=0, $J34=0, $J32&lt;&gt;"", $J33&lt;&gt;"", $J34&lt;&gt;"")</formula>
    </cfRule>
    <cfRule type="expression" dxfId="83" priority="101">
      <formula>COUNTIF($J32:$J34, 0)&gt;0</formula>
    </cfRule>
  </conditionalFormatting>
  <conditionalFormatting sqref="B36:C36">
    <cfRule type="expression" dxfId="82" priority="98">
      <formula>COUNTIF($J36:$J37, 0)&gt;0</formula>
    </cfRule>
    <cfRule type="expression" dxfId="81" priority="99">
      <formula>AND($J36=0, $J37=0, $J36&lt;&gt;"", $J37&lt;&gt;"")</formula>
    </cfRule>
    <cfRule type="expression" dxfId="80" priority="100">
      <formula>AND($J36=1, $J37=1)</formula>
    </cfRule>
  </conditionalFormatting>
  <conditionalFormatting sqref="B38:C39">
    <cfRule type="expression" dxfId="79" priority="92">
      <formula>COUNTIF($J38:$J41, 0)&gt;0</formula>
    </cfRule>
    <cfRule type="expression" dxfId="78" priority="93">
      <formula>AND($J38=0, $J41=0, $J38&lt;&gt;"", $J41&lt;&gt;"")</formula>
    </cfRule>
    <cfRule type="expression" dxfId="77" priority="94">
      <formula>AND($J38=1, $J41=1)</formula>
    </cfRule>
  </conditionalFormatting>
  <conditionalFormatting sqref="B40:C40">
    <cfRule type="expression" dxfId="76" priority="89">
      <formula>COUNTIF($J40:$J42, 0)&gt;0</formula>
    </cfRule>
    <cfRule type="expression" dxfId="75" priority="90">
      <formula>AND($J40=0, $J42=0, $J40&lt;&gt;"", $J42&lt;&gt;"")</formula>
    </cfRule>
    <cfRule type="expression" dxfId="74" priority="91">
      <formula>AND($J40=1, $J42=1)</formula>
    </cfRule>
  </conditionalFormatting>
  <conditionalFormatting sqref="B42:C42">
    <cfRule type="expression" dxfId="73" priority="85">
      <formula>AND($J42=1)</formula>
    </cfRule>
    <cfRule type="expression" dxfId="72" priority="84">
      <formula>AND($J42=0, $J42&lt;&gt;"")</formula>
    </cfRule>
    <cfRule type="expression" dxfId="71" priority="83">
      <formula>COUNTIF($J42, 0)&gt;0</formula>
    </cfRule>
  </conditionalFormatting>
  <conditionalFormatting sqref="B43:C43">
    <cfRule type="expression" dxfId="70" priority="19">
      <formula>COUNTIF($J43:$J45, 0)&gt;0</formula>
    </cfRule>
    <cfRule type="expression" dxfId="69" priority="21">
      <formula>AND($J43=1, $J44=1, $J45=1)</formula>
    </cfRule>
    <cfRule type="expression" dxfId="68" priority="20">
      <formula>AND($J43=0, $J44=0, $J45=0, $J43&lt;&gt;"", $J44&lt;&gt;"", $J45&lt;&gt;"")</formula>
    </cfRule>
  </conditionalFormatting>
  <conditionalFormatting sqref="B46:C46">
    <cfRule type="expression" dxfId="67" priority="71">
      <formula>COUNTIF($J46:$J48, 0)&gt;0</formula>
    </cfRule>
    <cfRule type="expression" dxfId="66" priority="72">
      <formula>AND($J46=0, $J47=0, $J48=0, $J46&lt;&gt;"", $J47&lt;&gt;"", $J48&lt;&gt;"")</formula>
    </cfRule>
    <cfRule type="expression" dxfId="65" priority="73">
      <formula>AND($J46=1, $J47=1, $J48=1)</formula>
    </cfRule>
  </conditionalFormatting>
  <conditionalFormatting sqref="B50:C50">
    <cfRule type="expression" dxfId="64" priority="65">
      <formula>COUNTIF($J50:$J53, 0)&gt;0</formula>
    </cfRule>
    <cfRule type="expression" dxfId="63" priority="66">
      <formula>AND($J50=0, $J51=0, $J53=0, $J50&lt;&gt;"", $J51&lt;&gt;"", $J53&lt;&gt;"")</formula>
    </cfRule>
    <cfRule type="expression" dxfId="62" priority="67">
      <formula>AND($J50=1, $J51=1, $J53=1)</formula>
    </cfRule>
  </conditionalFormatting>
  <conditionalFormatting sqref="B55:C55">
    <cfRule type="expression" dxfId="61" priority="15">
      <formula>AND($J55=1, $J56=1, $J57=1, $J58=1, $J59=1)</formula>
    </cfRule>
    <cfRule type="expression" dxfId="60" priority="13">
      <formula>COUNTIF($J55:$J59, 0)&gt;0</formula>
    </cfRule>
    <cfRule type="expression" dxfId="59" priority="14">
      <formula>AND($J55=0, $J56=0, $J57=0, $J58=0, $J59=0, $J55&lt;&gt;"", $J56&lt;&gt;"", $J57&lt;&gt;"", $J58&lt;&gt;"", $J59&lt;&gt;"")</formula>
    </cfRule>
  </conditionalFormatting>
  <conditionalFormatting sqref="B60:C60">
    <cfRule type="expression" dxfId="58" priority="52">
      <formula>AND($J60=1)</formula>
    </cfRule>
    <cfRule type="expression" dxfId="57" priority="50">
      <formula>COUNTIF($J60, 0)&gt;0</formula>
    </cfRule>
    <cfRule type="expression" dxfId="56" priority="51">
      <formula>AND($J60=0, $J60&lt;&gt;"")</formula>
    </cfRule>
  </conditionalFormatting>
  <conditionalFormatting sqref="B61:C61">
    <cfRule type="expression" dxfId="55" priority="40">
      <formula>AND($J61=1, $J62=1)</formula>
    </cfRule>
    <cfRule type="expression" dxfId="54" priority="38">
      <formula>COUNTIF($J61:$J62, 0)&gt;0</formula>
    </cfRule>
    <cfRule type="expression" dxfId="53" priority="39">
      <formula>AND($J61=0, $J62=0, $J61&lt;&gt;"", $J62&lt;&gt;"")</formula>
    </cfRule>
  </conditionalFormatting>
  <conditionalFormatting sqref="B64:C64">
    <cfRule type="expression" dxfId="52" priority="148">
      <formula>AND($J64=1, $J65=1)</formula>
    </cfRule>
    <cfRule type="expression" dxfId="51" priority="146">
      <formula>COUNTIF($J64:$J65, 0)&gt;0</formula>
    </cfRule>
    <cfRule type="expression" dxfId="50" priority="147">
      <formula>AND($J64=0, $J65=0, $J64&lt;&gt;"", $J65&lt;&gt;"")</formula>
    </cfRule>
  </conditionalFormatting>
  <conditionalFormatting sqref="B66:C66">
    <cfRule type="expression" dxfId="49" priority="230">
      <formula>AND($J66=1, $J67=1)</formula>
    </cfRule>
    <cfRule type="expression" dxfId="48" priority="229">
      <formula>AND($J66=0, $J67=0, $J66&lt;&gt;"", $J67&lt;&gt;"")</formula>
    </cfRule>
    <cfRule type="expression" dxfId="47" priority="228">
      <formula>COUNTIF($J66:$J67, 0)&gt;0</formula>
    </cfRule>
  </conditionalFormatting>
  <conditionalFormatting sqref="B68:C68">
    <cfRule type="expression" dxfId="46" priority="143">
      <formula>COUNTIF($J68:$J69, 0)&gt;0</formula>
    </cfRule>
    <cfRule type="expression" dxfId="45" priority="144">
      <formula>AND($J68=0, $J69=0, $J68&lt;&gt;"", $J69&lt;&gt;"")</formula>
    </cfRule>
    <cfRule type="expression" dxfId="44" priority="145">
      <formula>AND($J68=1, $J69=1)</formula>
    </cfRule>
  </conditionalFormatting>
  <conditionalFormatting sqref="B71:C71">
    <cfRule type="expression" dxfId="43" priority="179">
      <formula>COUNTIF($J71, 0)&gt;0</formula>
    </cfRule>
    <cfRule type="expression" dxfId="42" priority="181">
      <formula>AND($J71=1)</formula>
    </cfRule>
  </conditionalFormatting>
  <conditionalFormatting sqref="B72:C72">
    <cfRule type="expression" dxfId="41" priority="206">
      <formula>COUNTIF($J72:$J73, 0)&gt;0</formula>
    </cfRule>
    <cfRule type="expression" dxfId="40" priority="208">
      <formula>AND($J72=1, $J73=1)</formula>
    </cfRule>
    <cfRule type="expression" dxfId="39" priority="207">
      <formula>AND($J72=0, $J73=0, $J72&lt;&gt;"", $J73&lt;&gt;"")</formula>
    </cfRule>
  </conditionalFormatting>
  <conditionalFormatting sqref="B74:C74">
    <cfRule type="expression" dxfId="38" priority="1">
      <formula>COUNTIF($J74, 0)&gt;0</formula>
    </cfRule>
    <cfRule type="expression" dxfId="37" priority="2">
      <formula>AND($J74=0, $J74&lt;&gt;"")</formula>
    </cfRule>
    <cfRule type="expression" dxfId="36" priority="3">
      <formula>AND($J74=1)</formula>
    </cfRule>
  </conditionalFormatting>
  <conditionalFormatting sqref="B75:C75">
    <cfRule type="expression" dxfId="35" priority="175">
      <formula>AND($J75=1, $J76=1)</formula>
    </cfRule>
    <cfRule type="expression" dxfId="34" priority="174">
      <formula>AND($J75=0, $J76=0, $J75&lt;&gt;"", $J76&lt;&gt;"")</formula>
    </cfRule>
    <cfRule type="expression" dxfId="33" priority="173">
      <formula>COUNTIF($J75:$J76, 0)&gt;0</formula>
    </cfRule>
  </conditionalFormatting>
  <conditionalFormatting sqref="B78:C78">
    <cfRule type="expression" dxfId="32" priority="362">
      <formula>AND($J78=1, $J79=1, $J80=1, $J81=1)</formula>
    </cfRule>
    <cfRule type="expression" dxfId="31" priority="360">
      <formula>COUNTIF($J78:$J81, 0)&gt;0</formula>
    </cfRule>
    <cfRule type="expression" dxfId="30" priority="361">
      <formula>AND($J78=0, $J79=0, $J80=0, J81=0, $J78&lt;&gt;"", $J79&lt;&gt;"", $J80&lt;&gt;"", $J81&lt;&gt;"")</formula>
    </cfRule>
  </conditionalFormatting>
  <conditionalFormatting sqref="B82:C82">
    <cfRule type="expression" dxfId="29" priority="7">
      <formula>AND($J82=1, $J83=1, $J84=1)</formula>
    </cfRule>
    <cfRule type="expression" dxfId="28" priority="6">
      <formula>AND($J82=0, $J83=0, $J84=0, $J82&lt;&gt;"", $J83&lt;&gt;"", $J84&lt;&gt;"")</formula>
    </cfRule>
    <cfRule type="expression" dxfId="27" priority="5">
      <formula>COUNTIF($J82:$J84, 0)&gt;0</formula>
    </cfRule>
  </conditionalFormatting>
  <conditionalFormatting sqref="B23:D23">
    <cfRule type="expression" dxfId="26" priority="108">
      <formula>AND($J23=0, $J23&lt;&gt;"")</formula>
    </cfRule>
  </conditionalFormatting>
  <conditionalFormatting sqref="C5">
    <cfRule type="expression" dxfId="25" priority="131">
      <formula>COUNTIF($J5:$J11, 0)&gt;0</formula>
    </cfRule>
    <cfRule type="expression" dxfId="24" priority="133">
      <formula>AND($J5=1, $J6=1, $J7=1, $J8=1, $J9=1, $J10=1, $J11=1)</formula>
    </cfRule>
    <cfRule type="expression" dxfId="23" priority="132">
      <formula>AND($J5=0, $J6=0, $J7=0, $J8=0, $J9=0, $J10=0, $J11=0, $J5&lt;&gt;"", $J6&lt;&gt;"", $J7&lt;&gt;"", $J8&lt;&gt;"", $J9&lt;&gt;"", $J10&lt;&gt;"", $J11&lt;&gt;"")</formula>
    </cfRule>
  </conditionalFormatting>
  <conditionalFormatting sqref="D5:D18 D50:D53 D23">
    <cfRule type="expression" dxfId="22" priority="123">
      <formula>$J5=1</formula>
    </cfRule>
    <cfRule type="expression" dxfId="21" priority="124">
      <formula>$E$4("Mapped")</formula>
    </cfRule>
  </conditionalFormatting>
  <conditionalFormatting sqref="D5:D18 D50:D53">
    <cfRule type="expression" dxfId="20" priority="122">
      <formula>AND($J5=0, $J5&lt;&gt;"")</formula>
    </cfRule>
  </conditionalFormatting>
  <conditionalFormatting sqref="D20:D22">
    <cfRule type="expression" dxfId="19" priority="25">
      <formula>$E$5("Mapped")</formula>
    </cfRule>
    <cfRule type="expression" dxfId="18" priority="23">
      <formula>AND($J20=0, $J20&lt;&gt;"")</formula>
    </cfRule>
    <cfRule type="expression" dxfId="17" priority="24">
      <formula>$J20=1</formula>
    </cfRule>
  </conditionalFormatting>
  <conditionalFormatting sqref="D25:D30 D32:D48 D60:D62 D64:D69">
    <cfRule type="expression" dxfId="16" priority="325">
      <formula>$J25=1</formula>
    </cfRule>
  </conditionalFormatting>
  <conditionalFormatting sqref="D25:D30 D64:D69 D75:D76 D78:D81">
    <cfRule type="expression" dxfId="15" priority="326">
      <formula>$E$5("Mapped")</formula>
    </cfRule>
  </conditionalFormatting>
  <conditionalFormatting sqref="D32:D35">
    <cfRule type="expression" dxfId="14" priority="106">
      <formula>$E$5("Mapped")</formula>
    </cfRule>
  </conditionalFormatting>
  <conditionalFormatting sqref="D32:D48 D60:D62 D25:D30 D64:D69">
    <cfRule type="expression" dxfId="13" priority="324">
      <formula>AND($J25=0, $J25&lt;&gt;"")</formula>
    </cfRule>
  </conditionalFormatting>
  <conditionalFormatting sqref="D36:D42 D46:D48 D74">
    <cfRule type="expression" dxfId="12" priority="70">
      <formula>$E$4("Mapped")</formula>
    </cfRule>
  </conditionalFormatting>
  <conditionalFormatting sqref="D43:D45">
    <cfRule type="expression" dxfId="11" priority="22">
      <formula>$E$5("Mapped")</formula>
    </cfRule>
  </conditionalFormatting>
  <conditionalFormatting sqref="D55:D59">
    <cfRule type="expression" dxfId="10" priority="10">
      <formula>AND($J55=0, $J55&lt;&gt;"")</formula>
    </cfRule>
    <cfRule type="expression" dxfId="9" priority="11">
      <formula>$J55=1</formula>
    </cfRule>
  </conditionalFormatting>
  <conditionalFormatting sqref="D55:D60">
    <cfRule type="expression" dxfId="8" priority="12">
      <formula>$E$4("Mapped")</formula>
    </cfRule>
  </conditionalFormatting>
  <conditionalFormatting sqref="D61:D62">
    <cfRule type="expression" dxfId="7" priority="43">
      <formula>$E$5("Mapped")</formula>
    </cfRule>
  </conditionalFormatting>
  <conditionalFormatting sqref="D71:D73">
    <cfRule type="expression" dxfId="6" priority="182">
      <formula>$J71=1</formula>
    </cfRule>
    <cfRule type="expression" dxfId="5" priority="183">
      <formula>$E$5("Mapped")</formula>
    </cfRule>
  </conditionalFormatting>
  <conditionalFormatting sqref="D72:D76 B71:D71">
    <cfRule type="expression" dxfId="4" priority="180">
      <formula>AND($J71=0, $J71&lt;&gt;"")</formula>
    </cfRule>
  </conditionalFormatting>
  <conditionalFormatting sqref="D74:D76">
    <cfRule type="expression" dxfId="3" priority="33">
      <formula>$J74=1</formula>
    </cfRule>
  </conditionalFormatting>
  <conditionalFormatting sqref="D78:D84">
    <cfRule type="expression" dxfId="2" priority="8">
      <formula>AND($J78=0, $J78&lt;&gt;"")</formula>
    </cfRule>
    <cfRule type="expression" dxfId="1" priority="9">
      <formula>$J78=1</formula>
    </cfRule>
  </conditionalFormatting>
  <conditionalFormatting sqref="D82:D84">
    <cfRule type="expression" dxfId="0" priority="4">
      <formula>$E$4("Mapped")</formula>
    </cfRule>
  </conditionalFormatting>
  <dataValidations count="2">
    <dataValidation type="list" allowBlank="1" showInputMessage="1" showErrorMessage="1" sqref="M3:M4" xr:uid="{D8E9D89B-1F51-4C6D-9B37-BE56D1EBE6FE}">
      <formula1>$R$5:$R$29</formula1>
    </dataValidation>
    <dataValidation type="list" allowBlank="1" showInputMessage="1" showErrorMessage="1" sqref="J3:J84" xr:uid="{7BCDC5A2-F5DD-42E4-9241-B934A5D86714}">
      <formula1>"0, 1"</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0F78B0C0-8A06-49DE-BE78-B9D9A6B3FA60}">
          <x14:formula1>
            <xm:f>Feedback!$A$2:$A$4</xm:f>
          </x14:formula1>
          <xm:sqref>M5</xm:sqref>
        </x14:dataValidation>
        <x14:dataValidation type="list" allowBlank="1" showInputMessage="1" showErrorMessage="1" xr:uid="{47921756-9F3A-45C3-B3DA-45D47075909F}">
          <x14:formula1>
            <xm:f>Feedback!$B$2:$B$17</xm:f>
          </x14:formula1>
          <xm:sqref>F5:F84</xm:sqref>
        </x14:dataValidation>
        <x14:dataValidation type="list" allowBlank="1" showInputMessage="1" showErrorMessage="1" xr:uid="{8E3B69CA-236A-4C51-B7DE-F03038B35C21}">
          <x14:formula1>
            <xm:f>Feedback!$A$2:$A$17</xm:f>
          </x14:formula1>
          <xm:sqref>M6:M1048576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8"/>
  <sheetViews>
    <sheetView showGridLines="0" topLeftCell="B1" workbookViewId="0">
      <selection activeCell="G11" sqref="G11"/>
    </sheetView>
  </sheetViews>
  <sheetFormatPr defaultColWidth="8.7109375" defaultRowHeight="14.45"/>
  <cols>
    <col min="2" max="2" width="35.28515625" customWidth="1"/>
    <col min="3" max="3" width="12.5703125" bestFit="1" customWidth="1"/>
    <col min="4" max="4" width="8.28515625" hidden="1" customWidth="1"/>
    <col min="5" max="5" width="13" hidden="1" customWidth="1"/>
    <col min="6" max="6" width="21.28515625" hidden="1" customWidth="1"/>
    <col min="7" max="7" width="21.28515625" customWidth="1"/>
    <col min="8" max="8" width="24.28515625" hidden="1" customWidth="1"/>
    <col min="9" max="9" width="31.28515625" bestFit="1" customWidth="1"/>
  </cols>
  <sheetData>
    <row r="1" spans="2:9" ht="81.599999999999994" customHeight="1">
      <c r="B1" s="338" t="s">
        <v>171</v>
      </c>
      <c r="C1" s="338"/>
      <c r="D1" s="338"/>
      <c r="E1" s="338"/>
      <c r="F1" s="338"/>
      <c r="G1" s="338"/>
      <c r="H1" s="338"/>
      <c r="I1" s="338"/>
    </row>
    <row r="2" spans="2:9">
      <c r="B2" s="218"/>
      <c r="C2" s="218"/>
      <c r="D2" s="218" t="s">
        <v>172</v>
      </c>
      <c r="E2" s="218" t="s">
        <v>173</v>
      </c>
      <c r="F2" s="218" t="s">
        <v>174</v>
      </c>
      <c r="G2" s="219" t="s">
        <v>175</v>
      </c>
      <c r="H2" s="218" t="s">
        <v>176</v>
      </c>
      <c r="I2" s="218" t="s">
        <v>177</v>
      </c>
    </row>
    <row r="3" spans="2:9">
      <c r="B3" s="339">
        <v>1</v>
      </c>
      <c r="C3" s="220" t="s">
        <v>178</v>
      </c>
      <c r="D3" s="218">
        <v>4</v>
      </c>
      <c r="E3" s="218">
        <v>14</v>
      </c>
      <c r="F3" s="221">
        <f t="shared" ref="F3:F11" si="0">100/E3</f>
        <v>7.1428571428571432</v>
      </c>
      <c r="G3" s="230">
        <f>SUM('Mapping Template'!L5:L18)</f>
        <v>0</v>
      </c>
      <c r="H3" s="221">
        <f>(E3/E12)*100</f>
        <v>19.17808219178082</v>
      </c>
      <c r="I3" s="221">
        <f>(H3/100)*G3</f>
        <v>0</v>
      </c>
    </row>
    <row r="4" spans="2:9">
      <c r="B4" s="339"/>
      <c r="C4" s="220" t="s">
        <v>179</v>
      </c>
      <c r="D4" s="218">
        <v>2</v>
      </c>
      <c r="E4" s="218">
        <v>6</v>
      </c>
      <c r="F4" s="221">
        <f t="shared" si="0"/>
        <v>16.666666666666668</v>
      </c>
      <c r="G4" s="230">
        <f>SUM('Mapping Template'!L20:L23)</f>
        <v>0</v>
      </c>
      <c r="H4" s="221">
        <f>(E4/E12)*100</f>
        <v>8.2191780821917799</v>
      </c>
      <c r="I4" s="221">
        <f>(H4/100)*G4</f>
        <v>0</v>
      </c>
    </row>
    <row r="5" spans="2:9">
      <c r="B5" s="222">
        <v>2</v>
      </c>
      <c r="C5" s="220" t="s">
        <v>178</v>
      </c>
      <c r="D5" s="218">
        <v>2</v>
      </c>
      <c r="E5" s="218">
        <v>6</v>
      </c>
      <c r="F5" s="221">
        <f t="shared" si="0"/>
        <v>16.666666666666668</v>
      </c>
      <c r="G5" s="230">
        <f>SUM('Mapping Template'!L25:L30)</f>
        <v>0</v>
      </c>
      <c r="H5" s="221">
        <f>(E5/E12)*100</f>
        <v>8.2191780821917799</v>
      </c>
      <c r="I5" s="221">
        <f t="shared" ref="I5:I11" si="1">(H5/100)*G5</f>
        <v>0</v>
      </c>
    </row>
    <row r="6" spans="2:9">
      <c r="B6" s="337">
        <v>3</v>
      </c>
      <c r="C6" s="220" t="s">
        <v>178</v>
      </c>
      <c r="D6" s="218">
        <v>7</v>
      </c>
      <c r="E6" s="218">
        <v>18</v>
      </c>
      <c r="F6" s="221">
        <f t="shared" si="0"/>
        <v>5.5555555555555554</v>
      </c>
      <c r="G6" s="230">
        <f>SUM('Mapping Template'!L32:L48)</f>
        <v>0</v>
      </c>
      <c r="H6" s="221">
        <f>(E6/E12)*100</f>
        <v>24.657534246575342</v>
      </c>
      <c r="I6" s="221">
        <f t="shared" si="1"/>
        <v>0</v>
      </c>
    </row>
    <row r="7" spans="2:9">
      <c r="B7" s="337"/>
      <c r="C7" s="223" t="s">
        <v>179</v>
      </c>
      <c r="D7" s="218">
        <v>1</v>
      </c>
      <c r="E7" s="218">
        <v>3</v>
      </c>
      <c r="F7" s="221">
        <f t="shared" si="0"/>
        <v>33.333333333333336</v>
      </c>
      <c r="G7" s="230">
        <f>SUM('Mapping Template'!L50:L53)</f>
        <v>0</v>
      </c>
      <c r="H7" s="221">
        <f>(E7/E12)*100</f>
        <v>4.10958904109589</v>
      </c>
      <c r="I7" s="221">
        <f t="shared" si="1"/>
        <v>0</v>
      </c>
    </row>
    <row r="8" spans="2:9">
      <c r="B8" s="222">
        <v>4</v>
      </c>
      <c r="C8" s="220" t="s">
        <v>178</v>
      </c>
      <c r="D8" s="218">
        <v>3</v>
      </c>
      <c r="E8" s="218">
        <v>8</v>
      </c>
      <c r="F8" s="221">
        <f t="shared" si="0"/>
        <v>12.5</v>
      </c>
      <c r="G8" s="230">
        <f>SUM('Mapping Template'!L55:L62)</f>
        <v>0</v>
      </c>
      <c r="H8" s="221">
        <f>(E8/E12)*100</f>
        <v>10.95890410958904</v>
      </c>
      <c r="I8" s="221">
        <f t="shared" si="1"/>
        <v>0</v>
      </c>
    </row>
    <row r="9" spans="2:9">
      <c r="B9" s="222">
        <v>5</v>
      </c>
      <c r="C9" s="220" t="s">
        <v>180</v>
      </c>
      <c r="D9" s="218">
        <v>3</v>
      </c>
      <c r="E9" s="218">
        <v>6</v>
      </c>
      <c r="F9" s="221">
        <f t="shared" si="0"/>
        <v>16.666666666666668</v>
      </c>
      <c r="G9" s="230">
        <f>SUM('Mapping Template'!L64:L69)</f>
        <v>0</v>
      </c>
      <c r="H9" s="221">
        <f>(E9/E12)*100</f>
        <v>8.2191780821917799</v>
      </c>
      <c r="I9" s="221">
        <f t="shared" si="1"/>
        <v>0</v>
      </c>
    </row>
    <row r="10" spans="2:9">
      <c r="B10" s="337">
        <v>6</v>
      </c>
      <c r="C10" s="220" t="s">
        <v>178</v>
      </c>
      <c r="D10" s="218">
        <v>4</v>
      </c>
      <c r="E10" s="218">
        <v>8</v>
      </c>
      <c r="F10" s="221">
        <f t="shared" si="0"/>
        <v>12.5</v>
      </c>
      <c r="G10" s="230">
        <f>SUM('Mapping Template'!L71:L76)</f>
        <v>0</v>
      </c>
      <c r="H10" s="221">
        <f>(E10/E12)*100</f>
        <v>10.95890410958904</v>
      </c>
      <c r="I10" s="221">
        <f t="shared" si="1"/>
        <v>0</v>
      </c>
    </row>
    <row r="11" spans="2:9">
      <c r="B11" s="337"/>
      <c r="C11" s="223" t="s">
        <v>179</v>
      </c>
      <c r="D11" s="218">
        <v>1</v>
      </c>
      <c r="E11" s="218">
        <v>4</v>
      </c>
      <c r="F11" s="221">
        <f t="shared" si="0"/>
        <v>25</v>
      </c>
      <c r="G11" s="230">
        <f>SUM('Mapping Template'!L78:L81)</f>
        <v>0</v>
      </c>
      <c r="H11" s="221">
        <f>(E11/E12)*100</f>
        <v>5.4794520547945202</v>
      </c>
      <c r="I11" s="221">
        <f t="shared" si="1"/>
        <v>0</v>
      </c>
    </row>
    <row r="12" spans="2:9">
      <c r="B12" s="224" t="s">
        <v>181</v>
      </c>
      <c r="C12" s="225"/>
      <c r="D12" s="226">
        <f>SUM(D3:D11)</f>
        <v>27</v>
      </c>
      <c r="E12" s="226">
        <f>SUM(E3:E11)</f>
        <v>73</v>
      </c>
      <c r="F12" s="227"/>
      <c r="G12" s="228"/>
      <c r="H12" s="226">
        <f>SUM(H3:H11)</f>
        <v>99.999999999999986</v>
      </c>
      <c r="I12" s="229">
        <f>SUM(I3:I11)</f>
        <v>0</v>
      </c>
    </row>
    <row r="13" spans="2:9">
      <c r="B13" s="8"/>
      <c r="C13" s="8"/>
      <c r="F13" s="9"/>
    </row>
    <row r="14" spans="2:9">
      <c r="B14" s="8"/>
      <c r="C14" s="8"/>
      <c r="F14" s="9"/>
    </row>
    <row r="15" spans="2:9">
      <c r="B15" s="8"/>
      <c r="C15" s="8"/>
      <c r="F15" s="9"/>
    </row>
    <row r="16" spans="2:9">
      <c r="B16" s="8"/>
      <c r="C16" s="8"/>
    </row>
    <row r="17" spans="2:3">
      <c r="B17" s="8"/>
      <c r="C17" s="8"/>
    </row>
    <row r="18" spans="2:3">
      <c r="B18" s="8"/>
      <c r="C18" s="8"/>
    </row>
    <row r="19" spans="2:3">
      <c r="B19" s="8"/>
      <c r="C19" s="8"/>
    </row>
    <row r="20" spans="2:3">
      <c r="B20" s="8"/>
      <c r="C20" s="8"/>
    </row>
    <row r="21" spans="2:3">
      <c r="B21" s="8"/>
      <c r="C21" s="8"/>
    </row>
    <row r="22" spans="2:3">
      <c r="B22" s="8"/>
      <c r="C22" s="8"/>
    </row>
    <row r="23" spans="2:3">
      <c r="B23" s="8"/>
      <c r="C23" s="8"/>
    </row>
    <row r="24" spans="2:3">
      <c r="B24" s="8"/>
      <c r="C24" s="8"/>
    </row>
    <row r="25" spans="2:3">
      <c r="B25" s="8"/>
      <c r="C25" s="8"/>
    </row>
    <row r="26" spans="2:3">
      <c r="B26" s="8"/>
      <c r="C26" s="8"/>
    </row>
    <row r="27" spans="2:3">
      <c r="B27" s="8"/>
      <c r="C27" s="8"/>
    </row>
    <row r="28" spans="2:3">
      <c r="B28" s="8"/>
      <c r="C28" s="8"/>
    </row>
  </sheetData>
  <mergeCells count="4">
    <mergeCell ref="B6:B7"/>
    <mergeCell ref="B10:B11"/>
    <mergeCell ref="B1:I1"/>
    <mergeCell ref="B3:B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A2" sqref="A2:A4"/>
    </sheetView>
  </sheetViews>
  <sheetFormatPr defaultRowHeight="14.45"/>
  <cols>
    <col min="1" max="1" width="38.5703125" style="1" bestFit="1" customWidth="1"/>
    <col min="2" max="2" width="20.28515625" bestFit="1" customWidth="1"/>
    <col min="4" max="4" width="21" bestFit="1" customWidth="1"/>
  </cols>
  <sheetData>
    <row r="1" spans="1:2" ht="18">
      <c r="A1" s="3" t="s">
        <v>182</v>
      </c>
      <c r="B1" s="3" t="s">
        <v>183</v>
      </c>
    </row>
    <row r="2" spans="1:2" ht="18">
      <c r="A2" s="2" t="s">
        <v>184</v>
      </c>
      <c r="B2" s="2" t="s">
        <v>185</v>
      </c>
    </row>
    <row r="3" spans="1:2" ht="18">
      <c r="A3" s="2" t="s">
        <v>186</v>
      </c>
      <c r="B3" s="2" t="s">
        <v>187</v>
      </c>
    </row>
    <row r="4" spans="1:2" ht="18">
      <c r="A4" s="160" t="s">
        <v>188</v>
      </c>
      <c r="B4" s="2" t="s">
        <v>189</v>
      </c>
    </row>
    <row r="5" spans="1:2" ht="18">
      <c r="A5" s="2"/>
      <c r="B5" s="2" t="s">
        <v>190</v>
      </c>
    </row>
    <row r="6" spans="1:2" ht="18">
      <c r="A6" s="2"/>
      <c r="B6" s="2" t="s">
        <v>191</v>
      </c>
    </row>
    <row r="7" spans="1:2" ht="18">
      <c r="A7" s="2"/>
      <c r="B7" s="2" t="s">
        <v>192</v>
      </c>
    </row>
    <row r="8" spans="1:2" ht="18">
      <c r="A8" s="2"/>
      <c r="B8" s="2" t="s">
        <v>193</v>
      </c>
    </row>
    <row r="9" spans="1:2" ht="18">
      <c r="A9" s="2"/>
      <c r="B9" s="2" t="s">
        <v>194</v>
      </c>
    </row>
    <row r="10" spans="1:2" ht="18">
      <c r="A10" s="7"/>
      <c r="B10" s="2" t="s">
        <v>195</v>
      </c>
    </row>
    <row r="11" spans="1:2" ht="18">
      <c r="A11" s="7"/>
      <c r="B11" s="2" t="s">
        <v>196</v>
      </c>
    </row>
    <row r="12" spans="1:2" ht="18">
      <c r="A12" s="7"/>
      <c r="B12" s="2" t="s">
        <v>197</v>
      </c>
    </row>
    <row r="13" spans="1:2" ht="18">
      <c r="A13" s="7"/>
      <c r="B13" s="2" t="s">
        <v>198</v>
      </c>
    </row>
    <row r="14" spans="1:2" ht="18">
      <c r="A14" s="2"/>
      <c r="B14" s="2" t="s">
        <v>199</v>
      </c>
    </row>
    <row r="15" spans="1:2" ht="18">
      <c r="A15" s="2"/>
      <c r="B15" s="2" t="s">
        <v>200</v>
      </c>
    </row>
    <row r="16" spans="1:2" ht="18">
      <c r="A16" s="2"/>
      <c r="B16" s="5" t="s">
        <v>201</v>
      </c>
    </row>
    <row r="17" spans="1:2" ht="18">
      <c r="A17" s="2"/>
      <c r="B17" s="2" t="s">
        <v>202</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J36"/>
  <sheetViews>
    <sheetView workbookViewId="0">
      <selection activeCell="B4" sqref="B4:J4"/>
    </sheetView>
  </sheetViews>
  <sheetFormatPr defaultRowHeight="14.45"/>
  <cols>
    <col min="1" max="1" width="9.42578125" customWidth="1"/>
    <col min="10" max="10" width="10.28515625" customWidth="1"/>
  </cols>
  <sheetData>
    <row r="1" spans="1:10" ht="28.15" thickBot="1">
      <c r="A1" s="156" t="s">
        <v>203</v>
      </c>
      <c r="B1" s="157"/>
      <c r="C1" s="157"/>
      <c r="D1" s="157"/>
      <c r="E1" s="157"/>
      <c r="F1" s="157"/>
      <c r="G1" s="157"/>
      <c r="H1" s="157"/>
      <c r="I1" s="157"/>
      <c r="J1" s="157"/>
    </row>
    <row r="2" spans="1:10" s="4" customFormat="1" ht="22.15" thickBot="1">
      <c r="A2" s="158"/>
      <c r="B2" s="151" t="s">
        <v>204</v>
      </c>
      <c r="C2" s="152" t="s">
        <v>205</v>
      </c>
      <c r="D2" s="152" t="s">
        <v>206</v>
      </c>
      <c r="E2" s="152" t="s">
        <v>207</v>
      </c>
      <c r="F2" s="152" t="s">
        <v>208</v>
      </c>
      <c r="G2" s="153" t="s">
        <v>209</v>
      </c>
      <c r="H2" s="152" t="s">
        <v>210</v>
      </c>
      <c r="I2" s="153" t="s">
        <v>211</v>
      </c>
      <c r="J2" s="152" t="s">
        <v>212</v>
      </c>
    </row>
    <row r="3" spans="1:10" s="4" customFormat="1" ht="22.15" thickBot="1">
      <c r="A3" s="158" t="s">
        <v>213</v>
      </c>
      <c r="B3" s="154">
        <f t="shared" ref="B3:J3" si="0">100/B4</f>
        <v>7.1428571428571432</v>
      </c>
      <c r="C3" s="154">
        <f>100/C4</f>
        <v>25</v>
      </c>
      <c r="D3" s="154">
        <f t="shared" si="0"/>
        <v>16.666666666666668</v>
      </c>
      <c r="E3" s="154">
        <f>100/E4</f>
        <v>5.882352941176471</v>
      </c>
      <c r="F3" s="154">
        <f t="shared" si="0"/>
        <v>25</v>
      </c>
      <c r="G3" s="154">
        <f t="shared" si="0"/>
        <v>12.5</v>
      </c>
      <c r="H3" s="154">
        <f t="shared" si="0"/>
        <v>16.666666666666668</v>
      </c>
      <c r="I3" s="154">
        <f t="shared" si="0"/>
        <v>16.666666666666668</v>
      </c>
      <c r="J3" s="154">
        <f t="shared" si="0"/>
        <v>14.285714285714286</v>
      </c>
    </row>
    <row r="4" spans="1:10" s="4" customFormat="1" ht="22.15" thickBot="1">
      <c r="A4" s="158" t="s">
        <v>214</v>
      </c>
      <c r="B4" s="155">
        <v>14</v>
      </c>
      <c r="C4" s="155">
        <v>4</v>
      </c>
      <c r="D4" s="155">
        <v>6</v>
      </c>
      <c r="E4" s="155">
        <v>17</v>
      </c>
      <c r="F4" s="155">
        <v>4</v>
      </c>
      <c r="G4" s="155">
        <v>8</v>
      </c>
      <c r="H4" s="155">
        <v>6</v>
      </c>
      <c r="I4" s="155">
        <v>6</v>
      </c>
      <c r="J4" s="251">
        <v>7</v>
      </c>
    </row>
    <row r="5" spans="1:10" ht="18">
      <c r="A5" s="340" t="s">
        <v>172</v>
      </c>
      <c r="B5" s="6">
        <f>IF('Mapping Template'!$J5=1,B$3,0)</f>
        <v>0</v>
      </c>
      <c r="C5" s="6">
        <f>IF('Mapping Template'!$J20=1,C$3,0)</f>
        <v>0</v>
      </c>
      <c r="D5" s="6">
        <f>IF('Mapping Template'!$J25=1,D$3,0)</f>
        <v>0</v>
      </c>
      <c r="E5" s="6">
        <f>IF('Mapping Template'!$J32=1,E$3,0)</f>
        <v>0</v>
      </c>
      <c r="F5" s="6">
        <f>IF('Mapping Template'!$J50=1,F$3,0)</f>
        <v>0</v>
      </c>
      <c r="G5" s="6">
        <f>IF('Mapping Template'!$J55=1,G$3,0)</f>
        <v>0</v>
      </c>
      <c r="H5" s="6">
        <f>IF('Mapping Template'!$J64=1,H$3,0)</f>
        <v>0</v>
      </c>
      <c r="I5" s="6">
        <f>IF('Mapping Template'!$J71=1,I$3,0)</f>
        <v>0</v>
      </c>
      <c r="J5" s="6">
        <f>IF('Mapping Template'!$J78=1,J$3,0)</f>
        <v>0</v>
      </c>
    </row>
    <row r="6" spans="1:10" ht="18">
      <c r="A6" s="340"/>
      <c r="B6" s="6">
        <f>IF('Mapping Template'!$J6=1,B$3,0)</f>
        <v>0</v>
      </c>
      <c r="C6" s="6">
        <f>IF('Mapping Template'!$J21=1,C$3,0)</f>
        <v>0</v>
      </c>
      <c r="D6" s="6">
        <f>IF('Mapping Template'!$J26=1,D$3,0)</f>
        <v>0</v>
      </c>
      <c r="E6" s="6">
        <f>IF('Mapping Template'!$J33=1,E$3,0)</f>
        <v>0</v>
      </c>
      <c r="F6" s="6">
        <f>IF('Mapping Template'!$J51=1,F$3,0)</f>
        <v>0</v>
      </c>
      <c r="G6" s="6">
        <f>IF('Mapping Template'!$J56=1,G$3,0)</f>
        <v>0</v>
      </c>
      <c r="H6" s="6">
        <f>IF('Mapping Template'!$J65=1,H$3,0)</f>
        <v>0</v>
      </c>
      <c r="I6" s="6">
        <f>IF('Mapping Template'!$J72=1,I$3,0)</f>
        <v>0</v>
      </c>
      <c r="J6" s="6">
        <f>IF('Mapping Template'!$J79=1,J$3,0)</f>
        <v>0</v>
      </c>
    </row>
    <row r="7" spans="1:10" ht="18">
      <c r="A7" s="340"/>
      <c r="B7" s="6">
        <f>IF('Mapping Template'!$J7=1,B$3,0)</f>
        <v>0</v>
      </c>
      <c r="C7" s="6">
        <f>IF('Mapping Template'!$J22=1,C$3,0)</f>
        <v>0</v>
      </c>
      <c r="D7" s="6">
        <f>IF('Mapping Template'!$J27=1,D$3,0)</f>
        <v>0</v>
      </c>
      <c r="E7" s="6">
        <f>IF('Mapping Template'!$J34=1,E$3,0)</f>
        <v>0</v>
      </c>
      <c r="F7" s="6">
        <f>IF('Mapping Template'!$J52=1,F$3,0)</f>
        <v>0</v>
      </c>
      <c r="G7" s="6">
        <f>IF('Mapping Template'!$J57=1,G$3,0)</f>
        <v>0</v>
      </c>
      <c r="H7" s="6">
        <f>IF('Mapping Template'!$J66=1,H$3,0)</f>
        <v>0</v>
      </c>
      <c r="I7" s="6">
        <f>IF('Mapping Template'!$J73=1,I$3,0)</f>
        <v>0</v>
      </c>
      <c r="J7" s="6">
        <f>IF('Mapping Template'!$J80=1,J$3,0)</f>
        <v>0</v>
      </c>
    </row>
    <row r="8" spans="1:10" ht="18">
      <c r="A8" s="340"/>
      <c r="B8" s="6">
        <f>IF('Mapping Template'!$J8=1,B$3,0)</f>
        <v>0</v>
      </c>
      <c r="C8" s="6">
        <f>IF('Mapping Template'!$J23=1,C$3,0)</f>
        <v>0</v>
      </c>
      <c r="D8" s="6">
        <f>IF('Mapping Template'!$J28=1,D$3,0)</f>
        <v>0</v>
      </c>
      <c r="E8" s="6">
        <f>IF('Mapping Template'!$J35=1,E$3,0)</f>
        <v>0</v>
      </c>
      <c r="F8" s="6">
        <f>IF('Mapping Template'!$J53=1,F$3,0)</f>
        <v>0</v>
      </c>
      <c r="G8" s="6">
        <f>IF('Mapping Template'!$J58=1,G$3,0)</f>
        <v>0</v>
      </c>
      <c r="H8" s="6">
        <f>IF('Mapping Template'!$J67=1,H$3,0)</f>
        <v>0</v>
      </c>
      <c r="I8" s="6">
        <f>IF('Mapping Template'!$J74=1,I$3,0)</f>
        <v>0</v>
      </c>
      <c r="J8" s="6">
        <f>IF('Mapping Template'!$J81=1,J$3,0)</f>
        <v>0</v>
      </c>
    </row>
    <row r="9" spans="1:10" ht="18">
      <c r="A9" s="340"/>
      <c r="B9" s="6">
        <f>IF('Mapping Template'!$J9=1,B$3,0)</f>
        <v>0</v>
      </c>
      <c r="C9" s="6"/>
      <c r="D9" s="6">
        <f>IF('Mapping Template'!$J29=1,D$3,0)</f>
        <v>0</v>
      </c>
      <c r="E9" s="6">
        <f>IF('Mapping Template'!$J36=1,E$3,0)</f>
        <v>0</v>
      </c>
      <c r="F9" s="6"/>
      <c r="G9" s="6">
        <f>IF('Mapping Template'!$J59=1,G$3,0)</f>
        <v>0</v>
      </c>
      <c r="H9" s="6">
        <f>IF('Mapping Template'!$J68=1,H$3,0)</f>
        <v>0</v>
      </c>
      <c r="I9" s="6">
        <f>IF('Mapping Template'!$J75=1,I$3,0)</f>
        <v>0</v>
      </c>
      <c r="J9" s="6">
        <f>IF('Mapping Template'!$J82=1,J$3,0)</f>
        <v>0</v>
      </c>
    </row>
    <row r="10" spans="1:10" ht="18">
      <c r="A10" s="340"/>
      <c r="B10" s="6">
        <f>IF('Mapping Template'!$J10=1,B$3,0)</f>
        <v>0</v>
      </c>
      <c r="C10" s="6"/>
      <c r="D10" s="6">
        <f>IF('Mapping Template'!$J30=1,D$3,0)</f>
        <v>0</v>
      </c>
      <c r="E10" s="6">
        <f>IF('Mapping Template'!$J37=1,E$3,0)</f>
        <v>0</v>
      </c>
      <c r="F10" s="6"/>
      <c r="G10" s="6">
        <f>IF('Mapping Template'!$J60=1,G$3,0)</f>
        <v>0</v>
      </c>
      <c r="H10" s="6">
        <f>IF('Mapping Template'!$J69=1,H$3,0)</f>
        <v>0</v>
      </c>
      <c r="I10" s="6">
        <f>IF('Mapping Template'!$J76=1,I$3,0)</f>
        <v>0</v>
      </c>
      <c r="J10" s="6">
        <f>IF('Mapping Template'!$J83=1,J$3,0)</f>
        <v>0</v>
      </c>
    </row>
    <row r="11" spans="1:10" ht="18">
      <c r="A11" s="340"/>
      <c r="B11" s="6">
        <f>IF('Mapping Template'!$J11=1,B$3,0)</f>
        <v>0</v>
      </c>
      <c r="C11" s="6"/>
      <c r="D11" s="6"/>
      <c r="E11" s="6">
        <f>IF('Mapping Template'!$J38=1,E$3,0)</f>
        <v>0</v>
      </c>
      <c r="F11" s="6"/>
      <c r="G11" s="6">
        <f>IF('Mapping Template'!$J61=1,G$3,0)</f>
        <v>0</v>
      </c>
      <c r="H11" s="6"/>
      <c r="I11" s="6"/>
      <c r="J11" s="6">
        <f>IF('Mapping Template'!$J84=1,J$3,0)</f>
        <v>0</v>
      </c>
    </row>
    <row r="12" spans="1:10" ht="21.6">
      <c r="A12" s="340"/>
      <c r="B12" s="6">
        <f>IF('Mapping Template'!$J12=1,B$3,0)</f>
        <v>0</v>
      </c>
      <c r="C12" s="6"/>
      <c r="D12" s="6"/>
      <c r="E12" s="6">
        <f>IF('Mapping Template'!$J39=1,E$3,0)</f>
        <v>0</v>
      </c>
      <c r="F12" s="6"/>
      <c r="G12" s="6">
        <f>IF('Mapping Template'!$J62=1,G$3,0)</f>
        <v>0</v>
      </c>
      <c r="H12" s="6"/>
      <c r="I12" s="6"/>
      <c r="J12" s="157"/>
    </row>
    <row r="13" spans="1:10" ht="21.6">
      <c r="A13" s="340"/>
      <c r="B13" s="6">
        <f>IF('Mapping Template'!$J13=1,B$3,0)</f>
        <v>0</v>
      </c>
      <c r="C13" s="6"/>
      <c r="D13" s="6"/>
      <c r="E13" s="6">
        <f>IF('Mapping Template'!$J40=1,E$3,0)</f>
        <v>0</v>
      </c>
      <c r="F13" s="6"/>
      <c r="G13" s="6"/>
      <c r="H13" s="6"/>
      <c r="I13" s="6"/>
      <c r="J13" s="157"/>
    </row>
    <row r="14" spans="1:10" ht="21.6">
      <c r="A14" s="340"/>
      <c r="B14" s="6">
        <f>IF('Mapping Template'!$J14=1,B$3,0)</f>
        <v>0</v>
      </c>
      <c r="C14" s="6"/>
      <c r="D14" s="6"/>
      <c r="E14" s="6">
        <f>IF('Mapping Template'!$J41=1,E$3,0)</f>
        <v>0</v>
      </c>
      <c r="F14" s="6"/>
      <c r="G14" s="6"/>
      <c r="H14" s="6"/>
      <c r="I14" s="6"/>
      <c r="J14" s="157"/>
    </row>
    <row r="15" spans="1:10" ht="21.6">
      <c r="A15" s="340"/>
      <c r="B15" s="6">
        <f>IF('Mapping Template'!$J15=1,B$3,0)</f>
        <v>0</v>
      </c>
      <c r="C15" s="6"/>
      <c r="D15" s="6"/>
      <c r="E15" s="6">
        <f>IF('Mapping Template'!$J42=1,E$3,0)</f>
        <v>0</v>
      </c>
      <c r="F15" s="6"/>
      <c r="G15" s="6"/>
      <c r="H15" s="6"/>
      <c r="I15" s="6"/>
      <c r="J15" s="157"/>
    </row>
    <row r="16" spans="1:10" ht="21.6">
      <c r="A16" s="340"/>
      <c r="B16" s="6">
        <f>IF('Mapping Template'!$J16=1,B$3,0)</f>
        <v>0</v>
      </c>
      <c r="C16" s="6"/>
      <c r="D16" s="6"/>
      <c r="E16" s="6">
        <f>IF('Mapping Template'!$J43=1,E$3,0)</f>
        <v>0</v>
      </c>
      <c r="F16" s="6"/>
      <c r="G16" s="6"/>
      <c r="H16" s="6"/>
      <c r="I16" s="6"/>
      <c r="J16" s="157"/>
    </row>
    <row r="17" spans="1:10" ht="21.6">
      <c r="A17" s="340"/>
      <c r="B17" s="6">
        <f>IF('Mapping Template'!$J17=1,B$3,0)</f>
        <v>0</v>
      </c>
      <c r="C17" s="6"/>
      <c r="D17" s="6"/>
      <c r="E17" s="6">
        <f>IF('Mapping Template'!$J44=1,E$3,0)</f>
        <v>0</v>
      </c>
      <c r="F17" s="6"/>
      <c r="G17" s="6"/>
      <c r="H17" s="6"/>
      <c r="I17" s="6"/>
      <c r="J17" s="157"/>
    </row>
    <row r="18" spans="1:10" ht="21.6">
      <c r="A18" s="340"/>
      <c r="B18" s="6">
        <f>IF('Mapping Template'!$J18=1,B$3,0)</f>
        <v>0</v>
      </c>
      <c r="C18" s="6"/>
      <c r="D18" s="6"/>
      <c r="E18" s="6">
        <f>IF('Mapping Template'!$J45=1,E$3,0)</f>
        <v>0</v>
      </c>
      <c r="F18" s="6"/>
      <c r="G18" s="6"/>
      <c r="H18" s="6"/>
      <c r="I18" s="6"/>
      <c r="J18" s="157"/>
    </row>
    <row r="19" spans="1:10" ht="21.6">
      <c r="A19" s="340"/>
      <c r="B19" s="6"/>
      <c r="C19" s="6"/>
      <c r="D19" s="6"/>
      <c r="E19" s="6">
        <f>IF('Mapping Template'!$J46=1,E$3,0)</f>
        <v>0</v>
      </c>
      <c r="F19" s="6"/>
      <c r="G19" s="6"/>
      <c r="H19" s="6"/>
      <c r="I19" s="6"/>
      <c r="J19" s="157"/>
    </row>
    <row r="20" spans="1:10" ht="21.6">
      <c r="A20" s="340"/>
      <c r="B20" s="6"/>
      <c r="C20" s="6"/>
      <c r="D20" s="6"/>
      <c r="E20" s="6">
        <f>IF('Mapping Template'!$J47=1,E$3,0)</f>
        <v>0</v>
      </c>
      <c r="F20" s="6"/>
      <c r="G20" s="6"/>
      <c r="H20" s="6"/>
      <c r="I20" s="6"/>
      <c r="J20" s="157"/>
    </row>
    <row r="21" spans="1:10" ht="21.6">
      <c r="A21" s="340"/>
      <c r="B21" s="6"/>
      <c r="C21" s="6"/>
      <c r="D21" s="6"/>
      <c r="E21" s="6">
        <f>IF('Mapping Template'!$J48=1,E$3,0)</f>
        <v>0</v>
      </c>
      <c r="F21" s="6"/>
      <c r="G21" s="6"/>
      <c r="H21" s="6"/>
      <c r="I21" s="6"/>
      <c r="J21" s="157"/>
    </row>
    <row r="22" spans="1:10" ht="21.6">
      <c r="A22" s="340"/>
      <c r="B22" s="6"/>
      <c r="C22" s="6"/>
      <c r="D22" s="6"/>
      <c r="F22" s="6"/>
      <c r="G22" s="6"/>
      <c r="H22" s="6"/>
      <c r="I22" s="6"/>
      <c r="J22" s="157"/>
    </row>
    <row r="23" spans="1:10" ht="21.6">
      <c r="A23" s="340"/>
      <c r="B23" s="6"/>
      <c r="C23" s="6"/>
      <c r="D23" s="6"/>
      <c r="E23" s="6"/>
      <c r="F23" s="6"/>
      <c r="G23" s="6"/>
      <c r="H23" s="6"/>
      <c r="I23" s="6"/>
      <c r="J23" s="157"/>
    </row>
    <row r="24" spans="1:10" ht="21.6">
      <c r="A24" s="340"/>
      <c r="B24" s="6"/>
      <c r="C24" s="6"/>
      <c r="D24" s="6"/>
      <c r="E24" s="6"/>
      <c r="F24" s="6"/>
      <c r="G24" s="6"/>
      <c r="H24" s="6"/>
      <c r="I24" s="6"/>
      <c r="J24" s="157"/>
    </row>
    <row r="25" spans="1:10" ht="21.6">
      <c r="A25" s="340"/>
      <c r="B25" s="6"/>
      <c r="C25" s="6"/>
      <c r="D25" s="6"/>
      <c r="E25" s="6"/>
      <c r="F25" s="6"/>
      <c r="G25" s="6"/>
      <c r="H25" s="6"/>
      <c r="I25" s="6"/>
      <c r="J25" s="157"/>
    </row>
    <row r="26" spans="1:10" ht="18">
      <c r="B26" s="6"/>
      <c r="C26" s="6"/>
      <c r="H26" s="6"/>
    </row>
    <row r="27" spans="1:10" ht="18">
      <c r="B27" s="6"/>
      <c r="C27" s="6"/>
      <c r="H27" s="6"/>
    </row>
    <row r="28" spans="1:10" ht="18">
      <c r="B28" s="6"/>
      <c r="C28" s="6"/>
    </row>
    <row r="29" spans="1:10" ht="18">
      <c r="B29" s="6"/>
      <c r="C29" s="6"/>
    </row>
    <row r="30" spans="1:10" ht="18">
      <c r="B30" s="6"/>
      <c r="C30" s="6"/>
    </row>
    <row r="31" spans="1:10" ht="18">
      <c r="B31" s="6"/>
      <c r="C31" s="6"/>
    </row>
    <row r="32" spans="1:10" ht="18">
      <c r="B32" s="6"/>
      <c r="C32" s="6"/>
    </row>
    <row r="33" spans="2:3" ht="18">
      <c r="B33" s="6"/>
      <c r="C33" s="6"/>
    </row>
    <row r="34" spans="2:3" ht="18">
      <c r="B34" s="6"/>
      <c r="C34" s="6"/>
    </row>
    <row r="35" spans="2:3" ht="18">
      <c r="B35" s="6"/>
      <c r="C35" s="6"/>
    </row>
    <row r="36" spans="2:3" ht="18">
      <c r="B36" s="6"/>
      <c r="C36" s="6"/>
    </row>
  </sheetData>
  <mergeCells count="1">
    <mergeCell ref="A5:A25"/>
  </mergeCells>
  <phoneticPr fontId="6"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03A0F69A-FC95-40FD-A79B-B1BB6FF27518}"/>
</file>

<file path=customXml/itemProps3.xml><?xml version="1.0" encoding="utf-8"?>
<ds:datastoreItem xmlns:ds="http://schemas.openxmlformats.org/officeDocument/2006/customXml" ds:itemID="{2BC3B7C8-B04C-4AF7-8DFF-FCDDF33B48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